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RA'!$B$1:$K$46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<sst xmlns="http://schemas.openxmlformats.org/spreadsheetml/2006/main" count="98" uniqueCount="77">
  <si>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</si>
  <si>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</si>
  <si>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</si>
  <si>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</si>
  <si>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</si>
  <si>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</si>
  <si>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</si>
  <si>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</si>
  <si>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</si>
  <si>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</si>
  <si>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</si>
  <si>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</si>
  <si>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</si>
  <si>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</si>
  <si>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</si>
  <si>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</si>
  <si>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</si>
  <si>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</si>
  <si>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</si>
  <si>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</si>
  <si>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</si>
  <si>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</si>
  <si>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</si>
  <si>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</si>
  <si>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</si>
  <si>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</si>
  <si>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</si>
  <si>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</si>
  <si>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</si>
  <si>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</si>
  <si>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</si>
  <si>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</si>
  <si>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</si>
  <si>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</si>
  <si>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</si>
  <si>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</si>
  <si>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</si>
  <si>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</si>
  <si>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</si>
  <si>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</si>
  <si>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</si>
  <si>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</si>
  <si>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</si>
  <si>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</si>
  <si>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</si>
  <si>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</si>
  <si>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</si>
  <si>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</si>
  <si>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</si>
  <si>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</si>
  <si>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</si>
  <si>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</si>
  <si>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</si>
  <si>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</si>
  <si>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</si>
  <si>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</si>
  <si>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</si>
  <si>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</si>
  <si>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</si>
  <si>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</si>
  <si>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</si>
  <si>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</si>
  <si>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</si>
  <si>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</si>
  <si>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</si>
  <si>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</si>
  <si>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Caixa de passagem PVC 4"x4"</t>
  </si>
  <si>
    <t>2.9</t>
  </si>
  <si>
    <t>2.5</t>
  </si>
  <si>
    <t>2.7</t>
  </si>
  <si>
    <t>2.10</t>
  </si>
  <si>
    <t>LOCAL: EMEI Primeiros Passos (Bairro Érico Veríssimo)</t>
  </si>
  <si>
    <t>Eletroduto de PVC rígido de 3/4" rosqueável, sem luva</t>
  </si>
  <si>
    <t>Luva de PVC rígido roscável de 3/4" para eletroduto</t>
  </si>
  <si>
    <t>Abraçadeira em aço p/amarração de eletroduto tipo D 3/4", com bucha plástica e parafuso de fixação</t>
  </si>
  <si>
    <t>2.11</t>
  </si>
  <si>
    <t>2.12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</si>
</sst>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7"/>
  <sheetViews>
    <sheetView tabSelected="1" zoomScale="80" zoomScaleNormal="80" zoomScalePageLayoutView="0" workbookViewId="0" topLeftCell="A4">
      <selection activeCell="G29" sqref="G29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71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63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8" t="s">
        <v>20</v>
      </c>
      <c r="H13" s="69"/>
      <c r="I13" s="70" t="s">
        <v>19</v>
      </c>
      <c r="J13" s="71"/>
      <c r="K13" s="27"/>
    </row>
    <row r="14" spans="2:11" ht="15">
      <c r="B14" s="15" t="s">
        <v>0</v>
      </c>
      <c r="C14" s="3" t="s">
        <v>1</v>
      </c>
      <c r="D14" s="75" t="s">
        <v>2</v>
      </c>
      <c r="E14" s="17" t="s">
        <v>3</v>
      </c>
      <c r="F14" s="73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6"/>
      <c r="E15" s="20" t="s">
        <v>6</v>
      </c>
      <c r="F15" s="74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64</v>
      </c>
      <c r="D16" s="49" t="s">
        <v>26</v>
      </c>
      <c r="E16" s="50">
        <v>5</v>
      </c>
      <c r="F16" s="46"/>
      <c r="G16" s="43"/>
      <c r="H16" s="47"/>
      <c r="I16" s="52">
        <f>SUM(I17:I23)</f>
        <v>833.4400000000002</v>
      </c>
      <c r="J16" s="52">
        <f>SUM(J17:J23)</f>
        <v>970</v>
      </c>
      <c r="K16" s="51">
        <f>SUM(K17:K23)</f>
        <v>1803.44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30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480</v>
      </c>
      <c r="K17" s="41">
        <f>J17</f>
        <v>480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10</v>
      </c>
      <c r="F18" s="39">
        <v>37591</v>
      </c>
      <c r="G18" s="40">
        <v>31.19</v>
      </c>
      <c r="H18" s="41">
        <v>0</v>
      </c>
      <c r="I18" s="41">
        <f t="shared" si="0"/>
        <v>311.90000000000003</v>
      </c>
      <c r="J18" s="41">
        <f t="shared" si="1"/>
        <v>0</v>
      </c>
      <c r="K18" s="41">
        <f>I18</f>
        <v>311.90000000000003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30</v>
      </c>
      <c r="F19" s="39">
        <v>7568</v>
      </c>
      <c r="G19" s="40">
        <v>1.16</v>
      </c>
      <c r="H19" s="41">
        <v>0</v>
      </c>
      <c r="I19" s="41">
        <f t="shared" si="0"/>
        <v>34.8</v>
      </c>
      <c r="J19" s="41">
        <f t="shared" si="1"/>
        <v>0</v>
      </c>
      <c r="K19" s="41">
        <f>I19</f>
        <v>34.8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8</v>
      </c>
      <c r="F20" s="39">
        <v>39660</v>
      </c>
      <c r="G20" s="40">
        <v>43.99</v>
      </c>
      <c r="H20" s="41">
        <v>0</v>
      </c>
      <c r="I20" s="41">
        <f t="shared" si="0"/>
        <v>351.92</v>
      </c>
      <c r="J20" s="41">
        <f t="shared" si="1"/>
        <v>0</v>
      </c>
      <c r="K20" s="41">
        <f>I20</f>
        <v>351.92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8</v>
      </c>
      <c r="F21" s="39">
        <v>39707</v>
      </c>
      <c r="G21" s="40">
        <v>5.64</v>
      </c>
      <c r="H21" s="41">
        <v>0</v>
      </c>
      <c r="I21" s="41">
        <f t="shared" si="0"/>
        <v>45.12</v>
      </c>
      <c r="J21" s="41">
        <f t="shared" si="1"/>
        <v>0</v>
      </c>
      <c r="K21" s="41">
        <f>I21</f>
        <v>45.12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15</v>
      </c>
      <c r="F22" s="39">
        <v>38051</v>
      </c>
      <c r="G22" s="40">
        <v>5.98</v>
      </c>
      <c r="H22" s="41">
        <v>0</v>
      </c>
      <c r="I22" s="41">
        <f t="shared" si="0"/>
        <v>89.7</v>
      </c>
      <c r="J22" s="41">
        <f t="shared" si="1"/>
        <v>0</v>
      </c>
      <c r="K22" s="41">
        <f>I22</f>
        <v>89.7</v>
      </c>
    </row>
    <row r="23" spans="2:11" s="2" customFormat="1" ht="25.5" customHeight="1">
      <c r="B23" s="44" t="s">
        <v>18</v>
      </c>
      <c r="C23" s="59" t="s">
        <v>43</v>
      </c>
      <c r="D23" s="44" t="s">
        <v>36</v>
      </c>
      <c r="E23" s="45">
        <v>7</v>
      </c>
      <c r="F23" s="39" t="s">
        <v>42</v>
      </c>
      <c r="G23" s="40">
        <v>0</v>
      </c>
      <c r="H23" s="41">
        <v>70</v>
      </c>
      <c r="I23" s="41">
        <f t="shared" si="0"/>
        <v>0</v>
      </c>
      <c r="J23" s="41">
        <f t="shared" si="1"/>
        <v>490</v>
      </c>
      <c r="K23" s="41">
        <f>J23</f>
        <v>490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44</v>
      </c>
      <c r="C25" s="56" t="s">
        <v>58</v>
      </c>
      <c r="D25" s="49" t="s">
        <v>26</v>
      </c>
      <c r="E25" s="50"/>
      <c r="F25" s="46"/>
      <c r="G25" s="43"/>
      <c r="H25" s="47"/>
      <c r="I25" s="51">
        <f>SUM(I26:I37)</f>
        <v>1842.9500000000003</v>
      </c>
      <c r="J25" s="51">
        <f>SUM(J26:J37)</f>
        <v>1072.08</v>
      </c>
      <c r="K25" s="51">
        <f>SUM(K26:K37)</f>
        <v>2915.03</v>
      </c>
    </row>
    <row r="26" spans="2:11" s="2" customFormat="1" ht="16.5" customHeight="1">
      <c r="B26" s="48" t="s">
        <v>45</v>
      </c>
      <c r="C26" s="59" t="s">
        <v>33</v>
      </c>
      <c r="D26" s="44" t="s">
        <v>32</v>
      </c>
      <c r="E26" s="45">
        <v>36</v>
      </c>
      <c r="F26" s="39">
        <v>2436</v>
      </c>
      <c r="G26" s="40">
        <v>0</v>
      </c>
      <c r="H26" s="41">
        <v>17.28</v>
      </c>
      <c r="I26" s="41">
        <f aca="true" t="shared" si="2" ref="I26:I34">E26*G26</f>
        <v>0</v>
      </c>
      <c r="J26" s="41">
        <f>E26*H26</f>
        <v>622.08</v>
      </c>
      <c r="K26" s="41">
        <f>J26</f>
        <v>622.08</v>
      </c>
    </row>
    <row r="27" spans="2:11" s="2" customFormat="1" ht="16.5" customHeight="1">
      <c r="B27" s="48" t="s">
        <v>46</v>
      </c>
      <c r="C27" s="59" t="s">
        <v>47</v>
      </c>
      <c r="D27" s="44" t="s">
        <v>32</v>
      </c>
      <c r="E27" s="45">
        <v>36</v>
      </c>
      <c r="F27" s="39">
        <v>247</v>
      </c>
      <c r="G27" s="40">
        <v>0</v>
      </c>
      <c r="H27" s="41">
        <v>12.5</v>
      </c>
      <c r="I27" s="41">
        <f t="shared" si="2"/>
        <v>0</v>
      </c>
      <c r="J27" s="41">
        <f>E27*H27</f>
        <v>450</v>
      </c>
      <c r="K27" s="41">
        <f>J27</f>
        <v>450</v>
      </c>
    </row>
    <row r="28" spans="2:11" s="2" customFormat="1" ht="15" customHeight="1">
      <c r="B28" s="44" t="s">
        <v>51</v>
      </c>
      <c r="C28" s="58" t="s">
        <v>41</v>
      </c>
      <c r="D28" s="28" t="s">
        <v>10</v>
      </c>
      <c r="E28" s="29">
        <v>80</v>
      </c>
      <c r="F28" s="36">
        <v>39258</v>
      </c>
      <c r="G28" s="34">
        <v>9.12</v>
      </c>
      <c r="H28" s="35">
        <v>0</v>
      </c>
      <c r="I28" s="41">
        <f t="shared" si="2"/>
        <v>729.5999999999999</v>
      </c>
      <c r="J28" s="41">
        <f>E28*H28</f>
        <v>0</v>
      </c>
      <c r="K28" s="30">
        <f aca="true" t="shared" si="3" ref="K28:K37">I28+J28</f>
        <v>729.5999999999999</v>
      </c>
    </row>
    <row r="29" spans="2:11" s="2" customFormat="1" ht="15" customHeight="1">
      <c r="B29" s="48" t="s">
        <v>52</v>
      </c>
      <c r="C29" s="58" t="s">
        <v>65</v>
      </c>
      <c r="D29" s="28" t="s">
        <v>10</v>
      </c>
      <c r="E29" s="29">
        <v>60</v>
      </c>
      <c r="F29" s="36">
        <v>39259</v>
      </c>
      <c r="G29" s="34">
        <v>13.89</v>
      </c>
      <c r="H29" s="35">
        <v>0</v>
      </c>
      <c r="I29" s="41">
        <f t="shared" si="2"/>
        <v>833.4000000000001</v>
      </c>
      <c r="J29" s="41">
        <f>E29*H29</f>
        <v>0</v>
      </c>
      <c r="K29" s="30">
        <f t="shared" si="3"/>
        <v>833.4000000000001</v>
      </c>
    </row>
    <row r="30" spans="2:11" s="2" customFormat="1" ht="15" customHeight="1">
      <c r="B30" s="48" t="s">
        <v>68</v>
      </c>
      <c r="C30" s="58" t="s">
        <v>72</v>
      </c>
      <c r="D30" s="28" t="s">
        <v>10</v>
      </c>
      <c r="E30" s="29">
        <v>20</v>
      </c>
      <c r="F30" s="36">
        <v>2674</v>
      </c>
      <c r="G30" s="34">
        <v>4.67</v>
      </c>
      <c r="H30" s="35">
        <v>0</v>
      </c>
      <c r="I30" s="41">
        <f t="shared" si="2"/>
        <v>93.4</v>
      </c>
      <c r="J30" s="41">
        <v>0</v>
      </c>
      <c r="K30" s="30">
        <f t="shared" si="3"/>
        <v>93.4</v>
      </c>
    </row>
    <row r="31" spans="2:11" s="2" customFormat="1" ht="15" customHeight="1">
      <c r="B31" s="44" t="s">
        <v>53</v>
      </c>
      <c r="C31" s="58" t="s">
        <v>73</v>
      </c>
      <c r="D31" s="44" t="s">
        <v>36</v>
      </c>
      <c r="E31" s="29">
        <v>7</v>
      </c>
      <c r="F31" s="36">
        <v>1891</v>
      </c>
      <c r="G31" s="34">
        <v>1.49</v>
      </c>
      <c r="H31" s="35">
        <v>0</v>
      </c>
      <c r="I31" s="41">
        <f t="shared" si="2"/>
        <v>10.43</v>
      </c>
      <c r="J31" s="41">
        <v>0</v>
      </c>
      <c r="K31" s="30">
        <f t="shared" si="3"/>
        <v>10.43</v>
      </c>
    </row>
    <row r="32" spans="2:11" s="2" customFormat="1" ht="15" customHeight="1">
      <c r="B32" s="48" t="s">
        <v>69</v>
      </c>
      <c r="C32" s="61" t="s">
        <v>74</v>
      </c>
      <c r="D32" s="28" t="s">
        <v>36</v>
      </c>
      <c r="E32" s="29">
        <v>20</v>
      </c>
      <c r="F32" s="38">
        <v>400</v>
      </c>
      <c r="G32" s="32">
        <v>1.27</v>
      </c>
      <c r="H32" s="62">
        <v>0</v>
      </c>
      <c r="I32" s="62">
        <f>E32*G32</f>
        <v>25.4</v>
      </c>
      <c r="J32" s="62">
        <v>0</v>
      </c>
      <c r="K32" s="30">
        <f>I32+J32</f>
        <v>25.4</v>
      </c>
    </row>
    <row r="33" spans="2:12" s="2" customFormat="1" ht="15" customHeight="1">
      <c r="B33" s="48" t="s">
        <v>62</v>
      </c>
      <c r="C33" s="58" t="s">
        <v>66</v>
      </c>
      <c r="D33" s="44" t="s">
        <v>36</v>
      </c>
      <c r="E33" s="29">
        <v>1</v>
      </c>
      <c r="F33" s="36">
        <v>1873</v>
      </c>
      <c r="G33" s="34">
        <v>5.89</v>
      </c>
      <c r="H33" s="35">
        <v>0</v>
      </c>
      <c r="I33" s="41">
        <f t="shared" si="2"/>
        <v>5.89</v>
      </c>
      <c r="J33" s="41">
        <v>0</v>
      </c>
      <c r="K33" s="30">
        <f t="shared" si="3"/>
        <v>5.89</v>
      </c>
      <c r="L33" s="24"/>
    </row>
    <row r="34" spans="2:12" s="2" customFormat="1" ht="15" customHeight="1">
      <c r="B34" s="44" t="s">
        <v>67</v>
      </c>
      <c r="C34" s="57" t="s">
        <v>28</v>
      </c>
      <c r="D34" s="28" t="s">
        <v>14</v>
      </c>
      <c r="E34" s="29">
        <v>5</v>
      </c>
      <c r="F34" s="37">
        <v>34653</v>
      </c>
      <c r="G34" s="30">
        <v>9.01</v>
      </c>
      <c r="H34" s="30">
        <v>0</v>
      </c>
      <c r="I34" s="30">
        <f t="shared" si="2"/>
        <v>45.05</v>
      </c>
      <c r="J34" s="30">
        <f>E34*H34</f>
        <v>0</v>
      </c>
      <c r="K34" s="30">
        <f t="shared" si="3"/>
        <v>45.05</v>
      </c>
      <c r="L34" s="24"/>
    </row>
    <row r="35" spans="2:12" s="2" customFormat="1" ht="15" customHeight="1">
      <c r="B35" s="48" t="s">
        <v>70</v>
      </c>
      <c r="C35" s="57" t="s">
        <v>48</v>
      </c>
      <c r="D35" s="28" t="s">
        <v>14</v>
      </c>
      <c r="E35" s="29">
        <v>5</v>
      </c>
      <c r="F35" s="37">
        <v>12147</v>
      </c>
      <c r="G35" s="30">
        <v>15.17</v>
      </c>
      <c r="H35" s="30">
        <v>0</v>
      </c>
      <c r="I35" s="30">
        <f aca="true" t="shared" si="4" ref="I35:I40">E35*G35</f>
        <v>75.85</v>
      </c>
      <c r="J35" s="30">
        <f aca="true" t="shared" si="5" ref="J35:J40">E35*H35</f>
        <v>0</v>
      </c>
      <c r="K35" s="30">
        <f t="shared" si="3"/>
        <v>75.85</v>
      </c>
      <c r="L35" s="24"/>
    </row>
    <row r="36" spans="2:12" s="2" customFormat="1" ht="15" customHeight="1">
      <c r="B36" s="48" t="s">
        <v>75</v>
      </c>
      <c r="C36" s="57" t="s">
        <v>50</v>
      </c>
      <c r="D36" s="28" t="s">
        <v>14</v>
      </c>
      <c r="E36" s="29">
        <v>1</v>
      </c>
      <c r="F36" s="37">
        <v>39427</v>
      </c>
      <c r="G36" s="30">
        <v>9.13</v>
      </c>
      <c r="H36" s="30">
        <v>0</v>
      </c>
      <c r="I36" s="30">
        <f t="shared" si="4"/>
        <v>9.13</v>
      </c>
      <c r="J36" s="30">
        <f t="shared" si="5"/>
        <v>0</v>
      </c>
      <c r="K36" s="30">
        <f t="shared" si="3"/>
        <v>9.13</v>
      </c>
      <c r="L36" s="24"/>
    </row>
    <row r="37" spans="2:12" s="2" customFormat="1" ht="15" customHeight="1">
      <c r="B37" s="44" t="s">
        <v>76</v>
      </c>
      <c r="C37" s="57" t="s">
        <v>49</v>
      </c>
      <c r="D37" s="28" t="s">
        <v>14</v>
      </c>
      <c r="E37" s="29">
        <v>2</v>
      </c>
      <c r="F37" s="37">
        <v>20111</v>
      </c>
      <c r="G37" s="30">
        <v>7.4</v>
      </c>
      <c r="H37" s="30">
        <v>0</v>
      </c>
      <c r="I37" s="30">
        <f t="shared" si="4"/>
        <v>14.8</v>
      </c>
      <c r="J37" s="30">
        <f t="shared" si="5"/>
        <v>0</v>
      </c>
      <c r="K37" s="30">
        <f t="shared" si="3"/>
        <v>14.8</v>
      </c>
      <c r="L37" s="24"/>
    </row>
    <row r="38" spans="2:12" s="2" customFormat="1" ht="9" customHeight="1">
      <c r="B38" s="48"/>
      <c r="C38" s="57"/>
      <c r="D38" s="28"/>
      <c r="E38" s="29"/>
      <c r="F38" s="37"/>
      <c r="G38" s="30"/>
      <c r="H38" s="30"/>
      <c r="I38" s="30"/>
      <c r="J38" s="30"/>
      <c r="K38" s="30"/>
      <c r="L38" s="24"/>
    </row>
    <row r="39" spans="2:12" s="2" customFormat="1" ht="15" customHeight="1">
      <c r="B39" s="49" t="s">
        <v>54</v>
      </c>
      <c r="C39" s="56" t="s">
        <v>55</v>
      </c>
      <c r="D39" s="49" t="s">
        <v>26</v>
      </c>
      <c r="E39" s="50">
        <v>1</v>
      </c>
      <c r="F39" s="46"/>
      <c r="G39" s="43"/>
      <c r="H39" s="47"/>
      <c r="I39" s="51">
        <f>I40</f>
        <v>0</v>
      </c>
      <c r="J39" s="51">
        <f>J40</f>
        <v>350</v>
      </c>
      <c r="K39" s="51">
        <f>K40</f>
        <v>350</v>
      </c>
      <c r="L39" s="24"/>
    </row>
    <row r="40" spans="2:12" s="2" customFormat="1" ht="42.75" customHeight="1">
      <c r="B40" s="44" t="s">
        <v>57</v>
      </c>
      <c r="C40" s="59" t="s">
        <v>56</v>
      </c>
      <c r="D40" s="31" t="s">
        <v>26</v>
      </c>
      <c r="E40" s="32">
        <v>1</v>
      </c>
      <c r="F40" s="38" t="s">
        <v>42</v>
      </c>
      <c r="G40" s="30">
        <v>0</v>
      </c>
      <c r="H40" s="30">
        <v>350</v>
      </c>
      <c r="I40" s="30">
        <f t="shared" si="4"/>
        <v>0</v>
      </c>
      <c r="J40" s="30">
        <f t="shared" si="5"/>
        <v>350</v>
      </c>
      <c r="K40" s="30">
        <f>I40+J40</f>
        <v>350</v>
      </c>
      <c r="L40" s="24"/>
    </row>
    <row r="41" spans="2:11" s="2" customFormat="1" ht="12.75">
      <c r="B41" s="16"/>
      <c r="D41" s="5"/>
      <c r="E41" s="11"/>
      <c r="F41" s="11"/>
      <c r="G41" s="8"/>
      <c r="H41" s="53"/>
      <c r="I41" s="53"/>
      <c r="J41" s="53"/>
      <c r="K41" s="53"/>
    </row>
    <row r="42" spans="2:11" s="2" customFormat="1" ht="15.75">
      <c r="B42" s="72" t="s">
        <v>29</v>
      </c>
      <c r="C42" s="72"/>
      <c r="D42" s="72"/>
      <c r="E42" s="72"/>
      <c r="F42" s="72"/>
      <c r="G42" s="72"/>
      <c r="H42" s="72"/>
      <c r="I42" s="54">
        <f>I16+I25+I39</f>
        <v>2676.3900000000003</v>
      </c>
      <c r="J42" s="54">
        <f>J16+J25+J39</f>
        <v>2392.08</v>
      </c>
      <c r="K42" s="55">
        <f>K16+K25+K39</f>
        <v>5068.47</v>
      </c>
    </row>
    <row r="43" spans="2:11" s="2" customFormat="1" ht="12.75">
      <c r="B43" s="16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 customHeight="1">
      <c r="B44" s="63" t="s">
        <v>59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2:11" s="2" customFormat="1" ht="12.75">
      <c r="B45" s="64" t="s">
        <v>60</v>
      </c>
      <c r="C45" s="64"/>
      <c r="D45" s="64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60" t="s">
        <v>61</v>
      </c>
      <c r="C46" s="60"/>
      <c r="D46" s="60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C47" s="60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3" ht="12.75">
      <c r="B2857" s="16"/>
      <c r="C2857" s="2"/>
    </row>
  </sheetData>
  <sheetProtection/>
  <mergeCells count="8">
    <mergeCell ref="B44:K44"/>
    <mergeCell ref="B45:D45"/>
    <mergeCell ref="B9:K9"/>
    <mergeCell ref="G13:H13"/>
    <mergeCell ref="I13:J13"/>
    <mergeCell ref="B42:H42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2021-12-20T13:44:55Z</cp:lastPrinted>
  <dcterms:created xsi:type="dcterms:W3CDTF">2002-11-22T12:58:43Z</dcterms:created>
  <dcterms:modified xsi:type="dcterms:W3CDTF">2021-12-20T13:45:58Z</dcterms:modified>
  <cp:category/>
  <cp:version/>
  <cp:contentType/>
  <cp:contentStatus/>
</cp:coreProperties>
</file>