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RA'!$B$1:$K$43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<sst xmlns="http://schemas.openxmlformats.org/spreadsheetml/2006/main" count="87" uniqueCount="70">
  <si>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</si>
  <si>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</si>
  <si>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</si>
  <si>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</si>
  <si>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</si>
  <si>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</si>
  <si>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</si>
  <si>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</si>
  <si>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</si>
  <si>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</si>
  <si>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</si>
  <si>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</si>
  <si>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</si>
  <si>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</si>
  <si>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</si>
  <si>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</si>
  <si>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</si>
  <si>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</si>
  <si>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</si>
  <si>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</si>
  <si>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</si>
  <si>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</si>
  <si>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</si>
  <si>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</si>
  <si>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</si>
  <si>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</si>
  <si>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</si>
  <si>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</si>
  <si>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</si>
  <si>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</si>
  <si>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</si>
  <si>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</si>
  <si>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</si>
  <si>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</si>
  <si>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</si>
  <si>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</si>
  <si>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</si>
  <si>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</si>
  <si>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</si>
  <si>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</si>
  <si>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</si>
  <si>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</si>
  <si>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</si>
  <si>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</si>
  <si>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</si>
  <si>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</si>
  <si>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</si>
  <si>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</si>
  <si>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</si>
  <si>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</si>
  <si>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</si>
  <si>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</si>
  <si>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</si>
  <si>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</si>
  <si>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</si>
  <si>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</si>
  <si>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</si>
  <si>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</si>
  <si>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</si>
  <si>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</si>
  <si>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</si>
  <si>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Caixa de passagem PVC 4"x4"</t>
  </si>
  <si>
    <t>2.7</t>
  </si>
  <si>
    <t>2.8</t>
  </si>
  <si>
    <t>LOCAL: ESF Saúde Prisional (Bairro Sulserra)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</si>
  <si>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</si>
  <si>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VÍNCULO: Secretaria Municipal de Saude</t>
  </si>
  <si>
    <t>2.4</t>
  </si>
  <si>
    <t>2.5</t>
  </si>
  <si>
    <t>2.6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</si>
</sst>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4"/>
  <sheetViews>
    <sheetView tabSelected="1" zoomScale="80" zoomScaleNormal="80" zoomScalePageLayoutView="0" workbookViewId="0" topLeftCell="A1">
      <selection activeCell="C29" sqref="C29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56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64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66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6" t="s">
        <v>20</v>
      </c>
      <c r="H14" s="67"/>
      <c r="I14" s="68" t="s">
        <v>19</v>
      </c>
      <c r="J14" s="69"/>
      <c r="K14" s="27"/>
    </row>
    <row r="15" spans="2:11" ht="15">
      <c r="B15" s="15" t="s">
        <v>0</v>
      </c>
      <c r="C15" s="3" t="s">
        <v>1</v>
      </c>
      <c r="D15" s="73" t="s">
        <v>2</v>
      </c>
      <c r="E15" s="17" t="s">
        <v>3</v>
      </c>
      <c r="F15" s="71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4"/>
      <c r="E16" s="20" t="s">
        <v>6</v>
      </c>
      <c r="F16" s="72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65</v>
      </c>
      <c r="D17" s="49" t="s">
        <v>26</v>
      </c>
      <c r="E17" s="50">
        <v>2</v>
      </c>
      <c r="F17" s="46"/>
      <c r="G17" s="43"/>
      <c r="H17" s="47"/>
      <c r="I17" s="52">
        <f>SUM(I18:I24)</f>
        <v>323.45</v>
      </c>
      <c r="J17" s="52">
        <f>SUM(J18:J24)</f>
        <v>472</v>
      </c>
      <c r="K17" s="51">
        <f>SUM(K18:K24)</f>
        <v>795.45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12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192</v>
      </c>
      <c r="K18" s="41">
        <f>J18</f>
        <v>192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4</v>
      </c>
      <c r="F19" s="39">
        <v>37591</v>
      </c>
      <c r="G19" s="40">
        <v>31.19</v>
      </c>
      <c r="H19" s="41">
        <v>0</v>
      </c>
      <c r="I19" s="41">
        <f t="shared" si="0"/>
        <v>124.76</v>
      </c>
      <c r="J19" s="41">
        <f t="shared" si="1"/>
        <v>0</v>
      </c>
      <c r="K19" s="41">
        <f>I19</f>
        <v>124.76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12</v>
      </c>
      <c r="F20" s="39">
        <v>7568</v>
      </c>
      <c r="G20" s="40">
        <v>1.16</v>
      </c>
      <c r="H20" s="41">
        <v>0</v>
      </c>
      <c r="I20" s="41">
        <f t="shared" si="0"/>
        <v>13.919999999999998</v>
      </c>
      <c r="J20" s="41">
        <f t="shared" si="1"/>
        <v>0</v>
      </c>
      <c r="K20" s="41">
        <f>I20</f>
        <v>13.919999999999998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3</v>
      </c>
      <c r="F21" s="39">
        <v>39660</v>
      </c>
      <c r="G21" s="40">
        <v>43.99</v>
      </c>
      <c r="H21" s="41">
        <v>0</v>
      </c>
      <c r="I21" s="41">
        <f t="shared" si="0"/>
        <v>131.97</v>
      </c>
      <c r="J21" s="41">
        <f t="shared" si="1"/>
        <v>0</v>
      </c>
      <c r="K21" s="41">
        <f>I21</f>
        <v>131.97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3</v>
      </c>
      <c r="F22" s="39">
        <v>39707</v>
      </c>
      <c r="G22" s="40">
        <v>5.64</v>
      </c>
      <c r="H22" s="41">
        <v>0</v>
      </c>
      <c r="I22" s="41">
        <f t="shared" si="0"/>
        <v>16.919999999999998</v>
      </c>
      <c r="J22" s="41">
        <f t="shared" si="1"/>
        <v>0</v>
      </c>
      <c r="K22" s="41">
        <f>I22</f>
        <v>16.919999999999998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6</v>
      </c>
      <c r="F23" s="39">
        <v>38051</v>
      </c>
      <c r="G23" s="40">
        <v>5.98</v>
      </c>
      <c r="H23" s="41">
        <v>0</v>
      </c>
      <c r="I23" s="41">
        <f t="shared" si="0"/>
        <v>35.88</v>
      </c>
      <c r="J23" s="41">
        <f t="shared" si="1"/>
        <v>0</v>
      </c>
      <c r="K23" s="41">
        <f>I23</f>
        <v>35.88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4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280</v>
      </c>
      <c r="K24" s="41">
        <f>J24</f>
        <v>280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57</v>
      </c>
      <c r="D26" s="49" t="s">
        <v>26</v>
      </c>
      <c r="E26" s="50"/>
      <c r="F26" s="46"/>
      <c r="G26" s="43"/>
      <c r="H26" s="47"/>
      <c r="I26" s="51">
        <f>SUM(I27:I34)</f>
        <v>585.7199999999998</v>
      </c>
      <c r="J26" s="51">
        <f>SUM(J27:J34)</f>
        <v>476.48</v>
      </c>
      <c r="K26" s="51">
        <f>SUM(K27:K34)</f>
        <v>1062.2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16</v>
      </c>
      <c r="F27" s="39">
        <v>2436</v>
      </c>
      <c r="G27" s="40">
        <v>0</v>
      </c>
      <c r="H27" s="41">
        <v>17.28</v>
      </c>
      <c r="I27" s="41">
        <f>E27*G27</f>
        <v>0</v>
      </c>
      <c r="J27" s="41">
        <f>E27*H27</f>
        <v>276.48</v>
      </c>
      <c r="K27" s="41">
        <f>J27</f>
        <v>276.48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16</v>
      </c>
      <c r="F28" s="39">
        <v>247</v>
      </c>
      <c r="G28" s="40">
        <v>0</v>
      </c>
      <c r="H28" s="41">
        <v>12.5</v>
      </c>
      <c r="I28" s="41">
        <f>E28*G28</f>
        <v>0</v>
      </c>
      <c r="J28" s="41">
        <f>E28*H28</f>
        <v>200</v>
      </c>
      <c r="K28" s="41">
        <f>J28</f>
        <v>200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50</v>
      </c>
      <c r="F29" s="36">
        <v>39258</v>
      </c>
      <c r="G29" s="34">
        <v>9.12</v>
      </c>
      <c r="H29" s="35">
        <v>0</v>
      </c>
      <c r="I29" s="41">
        <f>E29*G29</f>
        <v>455.99999999999994</v>
      </c>
      <c r="J29" s="41">
        <f>E29*H29</f>
        <v>0</v>
      </c>
      <c r="K29" s="30">
        <f aca="true" t="shared" si="2" ref="K29:K34">I29+J29</f>
        <v>455.99999999999994</v>
      </c>
    </row>
    <row r="30" spans="2:12" s="2" customFormat="1" ht="15" customHeight="1">
      <c r="B30" s="48" t="s">
        <v>67</v>
      </c>
      <c r="C30" s="58" t="s">
        <v>61</v>
      </c>
      <c r="D30" s="44" t="s">
        <v>36</v>
      </c>
      <c r="E30" s="29">
        <v>2</v>
      </c>
      <c r="F30" s="36">
        <v>1873</v>
      </c>
      <c r="G30" s="34">
        <v>5.89</v>
      </c>
      <c r="H30" s="35">
        <v>0</v>
      </c>
      <c r="I30" s="41">
        <f>E30*G30</f>
        <v>11.78</v>
      </c>
      <c r="J30" s="41">
        <v>0</v>
      </c>
      <c r="K30" s="30">
        <f t="shared" si="2"/>
        <v>11.78</v>
      </c>
      <c r="L30" s="24"/>
    </row>
    <row r="31" spans="2:12" s="2" customFormat="1" ht="15" customHeight="1">
      <c r="B31" s="48" t="s">
        <v>68</v>
      </c>
      <c r="C31" s="57" t="s">
        <v>28</v>
      </c>
      <c r="D31" s="28" t="s">
        <v>14</v>
      </c>
      <c r="E31" s="29">
        <v>2</v>
      </c>
      <c r="F31" s="37">
        <v>34653</v>
      </c>
      <c r="G31" s="30">
        <v>9.01</v>
      </c>
      <c r="H31" s="30">
        <v>0</v>
      </c>
      <c r="I31" s="30">
        <f>E31*G31</f>
        <v>18.02</v>
      </c>
      <c r="J31" s="30">
        <f>E31*H31</f>
        <v>0</v>
      </c>
      <c r="K31" s="30">
        <f t="shared" si="2"/>
        <v>18.02</v>
      </c>
      <c r="L31" s="24"/>
    </row>
    <row r="32" spans="2:12" s="2" customFormat="1" ht="15" customHeight="1">
      <c r="B32" s="44" t="s">
        <v>69</v>
      </c>
      <c r="C32" s="57" t="s">
        <v>48</v>
      </c>
      <c r="D32" s="28" t="s">
        <v>14</v>
      </c>
      <c r="E32" s="29">
        <v>2</v>
      </c>
      <c r="F32" s="37">
        <v>12147</v>
      </c>
      <c r="G32" s="30">
        <v>15.17</v>
      </c>
      <c r="H32" s="30">
        <v>0</v>
      </c>
      <c r="I32" s="30">
        <f aca="true" t="shared" si="3" ref="I32:I37">E32*G32</f>
        <v>30.34</v>
      </c>
      <c r="J32" s="30">
        <f aca="true" t="shared" si="4" ref="J32:J37">E32*H32</f>
        <v>0</v>
      </c>
      <c r="K32" s="30">
        <f t="shared" si="2"/>
        <v>30.34</v>
      </c>
      <c r="L32" s="24"/>
    </row>
    <row r="33" spans="2:12" s="2" customFormat="1" ht="15" customHeight="1">
      <c r="B33" s="48" t="s">
        <v>62</v>
      </c>
      <c r="C33" s="57" t="s">
        <v>50</v>
      </c>
      <c r="D33" s="28" t="s">
        <v>14</v>
      </c>
      <c r="E33" s="29">
        <v>6</v>
      </c>
      <c r="F33" s="37">
        <v>39427</v>
      </c>
      <c r="G33" s="30">
        <v>9.13</v>
      </c>
      <c r="H33" s="30">
        <v>0</v>
      </c>
      <c r="I33" s="30">
        <f t="shared" si="3"/>
        <v>54.78</v>
      </c>
      <c r="J33" s="30">
        <f t="shared" si="4"/>
        <v>0</v>
      </c>
      <c r="K33" s="30">
        <f t="shared" si="2"/>
        <v>54.78</v>
      </c>
      <c r="L33" s="24"/>
    </row>
    <row r="34" spans="2:12" s="2" customFormat="1" ht="15" customHeight="1">
      <c r="B34" s="48" t="s">
        <v>63</v>
      </c>
      <c r="C34" s="57" t="s">
        <v>49</v>
      </c>
      <c r="D34" s="28" t="s">
        <v>14</v>
      </c>
      <c r="E34" s="29">
        <v>2</v>
      </c>
      <c r="F34" s="37">
        <v>20111</v>
      </c>
      <c r="G34" s="30">
        <v>7.4</v>
      </c>
      <c r="H34" s="30">
        <v>0</v>
      </c>
      <c r="I34" s="30">
        <f t="shared" si="3"/>
        <v>14.8</v>
      </c>
      <c r="J34" s="30">
        <f t="shared" si="4"/>
        <v>0</v>
      </c>
      <c r="K34" s="30">
        <f t="shared" si="2"/>
        <v>14.8</v>
      </c>
      <c r="L34" s="24"/>
    </row>
    <row r="35" spans="2:12" s="2" customFormat="1" ht="9" customHeight="1">
      <c r="B35" s="48"/>
      <c r="C35" s="57"/>
      <c r="D35" s="28"/>
      <c r="E35" s="29"/>
      <c r="F35" s="37"/>
      <c r="G35" s="30"/>
      <c r="H35" s="30"/>
      <c r="I35" s="30"/>
      <c r="J35" s="30"/>
      <c r="K35" s="30"/>
      <c r="L35" s="24"/>
    </row>
    <row r="36" spans="2:12" s="2" customFormat="1" ht="15" customHeight="1">
      <c r="B36" s="49" t="s">
        <v>52</v>
      </c>
      <c r="C36" s="56" t="s">
        <v>53</v>
      </c>
      <c r="D36" s="49" t="s">
        <v>26</v>
      </c>
      <c r="E36" s="50">
        <v>1</v>
      </c>
      <c r="F36" s="46"/>
      <c r="G36" s="43"/>
      <c r="H36" s="47"/>
      <c r="I36" s="51">
        <f>I37</f>
        <v>0</v>
      </c>
      <c r="J36" s="51">
        <f>J37</f>
        <v>350</v>
      </c>
      <c r="K36" s="51">
        <f>K37</f>
        <v>350</v>
      </c>
      <c r="L36" s="24"/>
    </row>
    <row r="37" spans="2:12" s="2" customFormat="1" ht="42.75" customHeight="1">
      <c r="B37" s="44" t="s">
        <v>55</v>
      </c>
      <c r="C37" s="59" t="s">
        <v>54</v>
      </c>
      <c r="D37" s="31" t="s">
        <v>26</v>
      </c>
      <c r="E37" s="32">
        <v>1</v>
      </c>
      <c r="F37" s="38" t="s">
        <v>42</v>
      </c>
      <c r="G37" s="30">
        <v>0</v>
      </c>
      <c r="H37" s="30">
        <v>350</v>
      </c>
      <c r="I37" s="30">
        <f t="shared" si="3"/>
        <v>0</v>
      </c>
      <c r="J37" s="30">
        <f t="shared" si="4"/>
        <v>350</v>
      </c>
      <c r="K37" s="30">
        <f>I37+J37</f>
        <v>350</v>
      </c>
      <c r="L37" s="24"/>
    </row>
    <row r="38" spans="2:11" s="2" customFormat="1" ht="12.75">
      <c r="B38" s="16"/>
      <c r="D38" s="5"/>
      <c r="E38" s="11"/>
      <c r="F38" s="11"/>
      <c r="G38" s="8"/>
      <c r="H38" s="53"/>
      <c r="I38" s="53"/>
      <c r="J38" s="53"/>
      <c r="K38" s="53"/>
    </row>
    <row r="39" spans="2:11" s="2" customFormat="1" ht="15.75">
      <c r="B39" s="70" t="s">
        <v>29</v>
      </c>
      <c r="C39" s="70"/>
      <c r="D39" s="70"/>
      <c r="E39" s="70"/>
      <c r="F39" s="70"/>
      <c r="G39" s="70"/>
      <c r="H39" s="70"/>
      <c r="I39" s="54">
        <f>I17+I26+I36</f>
        <v>909.1699999999998</v>
      </c>
      <c r="J39" s="54">
        <f>J17+J26+J36</f>
        <v>1298.48</v>
      </c>
      <c r="K39" s="55">
        <f>K17+K26+K36</f>
        <v>2207.65</v>
      </c>
    </row>
    <row r="40" spans="2:11" s="2" customFormat="1" ht="12.75">
      <c r="B40" s="16"/>
      <c r="D40" s="5"/>
      <c r="E40" s="11"/>
      <c r="F40" s="11"/>
      <c r="G40" s="11"/>
      <c r="H40" s="11"/>
      <c r="I40" s="11"/>
      <c r="J40" s="11"/>
      <c r="K40" s="9"/>
    </row>
    <row r="41" spans="2:11" s="2" customFormat="1" ht="12.75" customHeight="1">
      <c r="B41" s="61" t="s">
        <v>58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2:11" s="2" customFormat="1" ht="12.75">
      <c r="B42" s="62" t="s">
        <v>59</v>
      </c>
      <c r="C42" s="62"/>
      <c r="D42" s="62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60" t="s">
        <v>60</v>
      </c>
      <c r="C43" s="60"/>
      <c r="D43" s="60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C44" s="60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3" ht="12.75">
      <c r="B2854" s="16"/>
      <c r="C2854" s="2"/>
    </row>
  </sheetData>
  <sheetProtection/>
  <mergeCells count="8">
    <mergeCell ref="B41:K41"/>
    <mergeCell ref="B42:D42"/>
    <mergeCell ref="B9:K9"/>
    <mergeCell ref="G14:H14"/>
    <mergeCell ref="I14:J14"/>
    <mergeCell ref="B39:H39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2021-12-20T14:10:28Z</cp:lastPrinted>
  <dcterms:created xsi:type="dcterms:W3CDTF">2002-11-22T12:58:43Z</dcterms:created>
  <dcterms:modified xsi:type="dcterms:W3CDTF">2021-12-20T14:10:48Z</dcterms:modified>
  <cp:category/>
  <cp:version/>
  <cp:contentType/>
  <cp:contentStatus/>
</cp:coreProperties>
</file>