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RA'!$B$1:$K$41</definedName>
    <definedName name="_xlnm.Print_Titles" localSheetId="0">'ORÇ RA'!$14:$14</definedName>
  </definedNames>
  <calcPr fullCalcOnLoad="1"/>
</workbook>
</file>

<file path=xl/sharedStrings.xml><?xml version="1.0" encoding="utf-8"?>
<sst xmlns="http://schemas.openxmlformats.org/spreadsheetml/2006/main" count="83" uniqueCount="67">
  <si>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</si>
  <si>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</si>
  <si>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</si>
  <si>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</si>
  <si>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</si>
  <si>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</si>
  <si>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</si>
  <si>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</si>
  <si>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</si>
  <si>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</si>
  <si>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</si>
  <si>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</si>
  <si>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</si>
  <si>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</si>
  <si>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</si>
  <si>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</si>
  <si>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</si>
  <si>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</si>
  <si>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</si>
  <si>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</si>
  <si>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</si>
  <si>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</si>
  <si>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</si>
  <si>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</si>
  <si>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</si>
  <si>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</si>
  <si>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</si>
  <si>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</si>
  <si>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</si>
  <si>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</si>
  <si>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</si>
  <si>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</si>
  <si>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</si>
  <si>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</si>
  <si>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</si>
  <si>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</si>
  <si>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</si>
  <si>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</si>
  <si>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</si>
  <si>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</si>
  <si>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</si>
  <si>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</si>
  <si>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</si>
  <si>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</si>
  <si>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</si>
  <si>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</si>
  <si>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</si>
  <si>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</si>
  <si>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</si>
  <si>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</si>
  <si>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2.6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</si>
  <si>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</si>
  <si>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</si>
  <si>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</si>
  <si>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</si>
  <si>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</si>
  <si>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</si>
  <si>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</si>
  <si>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</si>
  <si>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VÍNCULO: Secretaria Municipal de Educação e Cultura</t>
  </si>
  <si>
    <t>Caixa de passagem PVC 4"x4"</t>
  </si>
  <si>
    <t>2.5</t>
  </si>
  <si>
    <t>Instalação de rede frigorígena composta de tubo de cobre, espuma elastomérica, duto de isolamento de polietileno, fita PVC branca, joelho de cobre, vácuo e carga de gás , adesivo, estopa e demais acessórios para unidade de capacidade de 18.000 BTUs</t>
  </si>
  <si>
    <t>LOCAL: EMEI Vovó Paulina (Distrito Padre Gonzales)</t>
  </si>
  <si>
    <t>2.3</t>
  </si>
  <si>
    <t>2.4</t>
  </si>
  <si>
    <t>2.7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</si>
</sst>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6" fillId="34" borderId="10" xfId="51" applyNumberFormat="1" applyFont="1" applyFill="1" applyBorder="1" applyAlignment="1">
      <alignment horizontal="right" vertical="center"/>
    </xf>
    <xf numFmtId="4" fontId="6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2"/>
  <sheetViews>
    <sheetView tabSelected="1" zoomScale="80" zoomScaleNormal="80" zoomScalePageLayoutView="0" workbookViewId="0" topLeftCell="A4">
      <selection activeCell="C32" sqref="C32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3" t="s">
        <v>25</v>
      </c>
      <c r="C9" s="64"/>
      <c r="D9" s="64"/>
      <c r="E9" s="64"/>
      <c r="F9" s="64"/>
      <c r="G9" s="64"/>
      <c r="H9" s="64"/>
      <c r="I9" s="64"/>
      <c r="J9" s="64"/>
      <c r="K9" s="65"/>
    </row>
    <row r="10" spans="2:11" s="2" customFormat="1" ht="15" customHeight="1">
      <c r="B10" s="14"/>
      <c r="C10" s="33" t="s">
        <v>63</v>
      </c>
      <c r="D10" s="5"/>
      <c r="E10" s="6"/>
      <c r="F10" s="6"/>
      <c r="G10" s="10"/>
      <c r="H10" s="10"/>
      <c r="I10" s="10"/>
      <c r="J10" s="10"/>
      <c r="K10" s="26"/>
    </row>
    <row r="11" spans="2:11" s="2" customFormat="1" ht="15" customHeight="1">
      <c r="B11" s="14"/>
      <c r="C11" s="33" t="s">
        <v>12</v>
      </c>
      <c r="D11" s="5"/>
      <c r="E11" s="11"/>
      <c r="F11" s="11"/>
      <c r="G11" s="12"/>
      <c r="H11" s="12"/>
      <c r="I11" s="12"/>
      <c r="J11" s="12"/>
      <c r="K11" s="25"/>
    </row>
    <row r="12" spans="2:11" s="2" customFormat="1" ht="15" customHeight="1">
      <c r="B12" s="14"/>
      <c r="C12" s="33" t="s">
        <v>59</v>
      </c>
      <c r="D12" s="5"/>
      <c r="E12" s="11"/>
      <c r="F12" s="11"/>
      <c r="G12" s="11"/>
      <c r="H12" s="11"/>
      <c r="I12" s="11"/>
      <c r="J12" s="11"/>
      <c r="K12" s="25"/>
    </row>
    <row r="13" spans="2:11" s="2" customFormat="1" ht="15" customHeight="1">
      <c r="B13" s="14"/>
      <c r="C13" s="33" t="s">
        <v>30</v>
      </c>
      <c r="D13" s="5"/>
      <c r="E13" s="11"/>
      <c r="F13" s="11"/>
      <c r="G13" s="66" t="s">
        <v>20</v>
      </c>
      <c r="H13" s="67"/>
      <c r="I13" s="68" t="s">
        <v>19</v>
      </c>
      <c r="J13" s="69"/>
      <c r="K13" s="27"/>
    </row>
    <row r="14" spans="2:11" ht="15">
      <c r="B14" s="15" t="s">
        <v>0</v>
      </c>
      <c r="C14" s="3" t="s">
        <v>1</v>
      </c>
      <c r="D14" s="73" t="s">
        <v>2</v>
      </c>
      <c r="E14" s="17" t="s">
        <v>3</v>
      </c>
      <c r="F14" s="71" t="s">
        <v>31</v>
      </c>
      <c r="G14" s="18" t="s">
        <v>4</v>
      </c>
      <c r="H14" s="17" t="s">
        <v>5</v>
      </c>
      <c r="I14" s="19" t="s">
        <v>4</v>
      </c>
      <c r="J14" s="19" t="s">
        <v>5</v>
      </c>
      <c r="K14" s="23" t="s">
        <v>23</v>
      </c>
    </row>
    <row r="15" spans="2:11" ht="30" customHeight="1">
      <c r="B15" s="15"/>
      <c r="C15" s="3"/>
      <c r="D15" s="74"/>
      <c r="E15" s="20" t="s">
        <v>6</v>
      </c>
      <c r="F15" s="72"/>
      <c r="G15" s="18" t="s">
        <v>7</v>
      </c>
      <c r="H15" s="20" t="s">
        <v>8</v>
      </c>
      <c r="I15" s="21" t="s">
        <v>21</v>
      </c>
      <c r="J15" s="21" t="s">
        <v>22</v>
      </c>
      <c r="K15" s="22" t="s">
        <v>24</v>
      </c>
    </row>
    <row r="16" spans="2:11" s="2" customFormat="1" ht="42" customHeight="1">
      <c r="B16" s="49" t="s">
        <v>9</v>
      </c>
      <c r="C16" s="56" t="s">
        <v>62</v>
      </c>
      <c r="D16" s="49" t="s">
        <v>26</v>
      </c>
      <c r="E16" s="50">
        <v>3</v>
      </c>
      <c r="F16" s="46"/>
      <c r="G16" s="43"/>
      <c r="H16" s="47"/>
      <c r="I16" s="52">
        <f>SUM(I17:I23)</f>
        <v>577.5600000000001</v>
      </c>
      <c r="J16" s="52">
        <f>SUM(J17:J23)</f>
        <v>778</v>
      </c>
      <c r="K16" s="51">
        <f>SUM(K17:K23)</f>
        <v>1355.56</v>
      </c>
    </row>
    <row r="17" spans="2:11" s="2" customFormat="1" ht="15" customHeight="1">
      <c r="B17" s="44" t="s">
        <v>27</v>
      </c>
      <c r="C17" s="58" t="s">
        <v>34</v>
      </c>
      <c r="D17" s="44" t="s">
        <v>32</v>
      </c>
      <c r="E17" s="45">
        <v>18</v>
      </c>
      <c r="F17" s="39">
        <v>247</v>
      </c>
      <c r="G17" s="40">
        <v>0</v>
      </c>
      <c r="H17" s="41">
        <v>16</v>
      </c>
      <c r="I17" s="41">
        <f aca="true" t="shared" si="0" ref="I17:I23">E17*G17</f>
        <v>0</v>
      </c>
      <c r="J17" s="41">
        <f aca="true" t="shared" si="1" ref="J17:J23">E17*H17</f>
        <v>288</v>
      </c>
      <c r="K17" s="41">
        <f>J17</f>
        <v>288</v>
      </c>
    </row>
    <row r="18" spans="2:11" s="2" customFormat="1" ht="15" customHeight="1">
      <c r="B18" s="44" t="s">
        <v>11</v>
      </c>
      <c r="C18" s="58" t="s">
        <v>35</v>
      </c>
      <c r="D18" s="44" t="s">
        <v>36</v>
      </c>
      <c r="E18" s="45">
        <v>6</v>
      </c>
      <c r="F18" s="39">
        <v>37591</v>
      </c>
      <c r="G18" s="40">
        <v>31.19</v>
      </c>
      <c r="H18" s="41">
        <v>0</v>
      </c>
      <c r="I18" s="41">
        <f t="shared" si="0"/>
        <v>187.14000000000001</v>
      </c>
      <c r="J18" s="41">
        <f t="shared" si="1"/>
        <v>0</v>
      </c>
      <c r="K18" s="41">
        <f>I18</f>
        <v>187.14000000000001</v>
      </c>
    </row>
    <row r="19" spans="2:11" s="2" customFormat="1" ht="15" customHeight="1">
      <c r="B19" s="44" t="s">
        <v>13</v>
      </c>
      <c r="C19" s="58" t="s">
        <v>37</v>
      </c>
      <c r="D19" s="44" t="s">
        <v>36</v>
      </c>
      <c r="E19" s="45">
        <v>18</v>
      </c>
      <c r="F19" s="39">
        <v>7568</v>
      </c>
      <c r="G19" s="40">
        <v>1.16</v>
      </c>
      <c r="H19" s="41">
        <v>0</v>
      </c>
      <c r="I19" s="41">
        <f t="shared" si="0"/>
        <v>20.88</v>
      </c>
      <c r="J19" s="41">
        <f t="shared" si="1"/>
        <v>0</v>
      </c>
      <c r="K19" s="41">
        <f>I19</f>
        <v>20.88</v>
      </c>
    </row>
    <row r="20" spans="2:11" s="2" customFormat="1" ht="15" customHeight="1">
      <c r="B20" s="44" t="s">
        <v>15</v>
      </c>
      <c r="C20" s="58" t="s">
        <v>38</v>
      </c>
      <c r="D20" s="44" t="s">
        <v>10</v>
      </c>
      <c r="E20" s="45">
        <v>6</v>
      </c>
      <c r="F20" s="39">
        <v>39660</v>
      </c>
      <c r="G20" s="40">
        <v>43.99</v>
      </c>
      <c r="H20" s="41">
        <v>0</v>
      </c>
      <c r="I20" s="41">
        <f t="shared" si="0"/>
        <v>263.94</v>
      </c>
      <c r="J20" s="41">
        <f t="shared" si="1"/>
        <v>0</v>
      </c>
      <c r="K20" s="41">
        <f>I20</f>
        <v>263.94</v>
      </c>
    </row>
    <row r="21" spans="2:11" s="2" customFormat="1" ht="15" customHeight="1">
      <c r="B21" s="44" t="s">
        <v>16</v>
      </c>
      <c r="C21" s="58" t="s">
        <v>39</v>
      </c>
      <c r="D21" s="44" t="s">
        <v>10</v>
      </c>
      <c r="E21" s="45">
        <v>6</v>
      </c>
      <c r="F21" s="39">
        <v>39707</v>
      </c>
      <c r="G21" s="40">
        <v>5.64</v>
      </c>
      <c r="H21" s="41">
        <v>0</v>
      </c>
      <c r="I21" s="41">
        <f t="shared" si="0"/>
        <v>33.839999999999996</v>
      </c>
      <c r="J21" s="41">
        <f t="shared" si="1"/>
        <v>0</v>
      </c>
      <c r="K21" s="41">
        <f>I21</f>
        <v>33.839999999999996</v>
      </c>
    </row>
    <row r="22" spans="2:11" s="2" customFormat="1" ht="15" customHeight="1">
      <c r="B22" s="44" t="s">
        <v>17</v>
      </c>
      <c r="C22" s="58" t="s">
        <v>40</v>
      </c>
      <c r="D22" s="44" t="s">
        <v>10</v>
      </c>
      <c r="E22" s="45">
        <v>12</v>
      </c>
      <c r="F22" s="39">
        <v>38051</v>
      </c>
      <c r="G22" s="40">
        <v>5.98</v>
      </c>
      <c r="H22" s="41">
        <v>0</v>
      </c>
      <c r="I22" s="41">
        <f t="shared" si="0"/>
        <v>71.76</v>
      </c>
      <c r="J22" s="41">
        <f t="shared" si="1"/>
        <v>0</v>
      </c>
      <c r="K22" s="41">
        <f>I22</f>
        <v>71.76</v>
      </c>
    </row>
    <row r="23" spans="2:11" s="2" customFormat="1" ht="25.5" customHeight="1">
      <c r="B23" s="44" t="s">
        <v>18</v>
      </c>
      <c r="C23" s="59" t="s">
        <v>42</v>
      </c>
      <c r="D23" s="44" t="s">
        <v>36</v>
      </c>
      <c r="E23" s="45">
        <v>7</v>
      </c>
      <c r="F23" s="39" t="s">
        <v>41</v>
      </c>
      <c r="G23" s="40">
        <v>0</v>
      </c>
      <c r="H23" s="41">
        <v>70</v>
      </c>
      <c r="I23" s="41">
        <f t="shared" si="0"/>
        <v>0</v>
      </c>
      <c r="J23" s="41">
        <f t="shared" si="1"/>
        <v>490</v>
      </c>
      <c r="K23" s="41">
        <f>J23</f>
        <v>490</v>
      </c>
    </row>
    <row r="24" spans="2:11" s="2" customFormat="1" ht="7.5" customHeight="1">
      <c r="B24" s="42"/>
      <c r="C24" s="59"/>
      <c r="D24" s="44"/>
      <c r="E24" s="45"/>
      <c r="F24" s="39"/>
      <c r="G24" s="40"/>
      <c r="H24" s="41"/>
      <c r="I24" s="41"/>
      <c r="J24" s="41"/>
      <c r="K24" s="41"/>
    </row>
    <row r="25" spans="2:11" s="2" customFormat="1" ht="39.75" customHeight="1">
      <c r="B25" s="49" t="s">
        <v>43</v>
      </c>
      <c r="C25" s="56" t="s">
        <v>55</v>
      </c>
      <c r="D25" s="49" t="s">
        <v>26</v>
      </c>
      <c r="E25" s="50"/>
      <c r="F25" s="46"/>
      <c r="G25" s="43"/>
      <c r="H25" s="47"/>
      <c r="I25" s="51">
        <f>SUM(I26:I32)</f>
        <v>104.09000000000002</v>
      </c>
      <c r="J25" s="51">
        <f>SUM(J26:J32)</f>
        <v>238.24</v>
      </c>
      <c r="K25" s="51">
        <f>SUM(K26:K32)</f>
        <v>342.3299999999999</v>
      </c>
    </row>
    <row r="26" spans="2:11" s="2" customFormat="1" ht="16.5" customHeight="1">
      <c r="B26" s="48" t="s">
        <v>44</v>
      </c>
      <c r="C26" s="59" t="s">
        <v>33</v>
      </c>
      <c r="D26" s="44" t="s">
        <v>32</v>
      </c>
      <c r="E26" s="45">
        <v>8</v>
      </c>
      <c r="F26" s="39">
        <v>2436</v>
      </c>
      <c r="G26" s="40">
        <v>0</v>
      </c>
      <c r="H26" s="41">
        <v>17.28</v>
      </c>
      <c r="I26" s="41">
        <f>E26*G26</f>
        <v>0</v>
      </c>
      <c r="J26" s="41">
        <f>E26*H26</f>
        <v>138.24</v>
      </c>
      <c r="K26" s="41">
        <f>J26</f>
        <v>138.24</v>
      </c>
    </row>
    <row r="27" spans="2:11" s="2" customFormat="1" ht="16.5" customHeight="1">
      <c r="B27" s="48" t="s">
        <v>45</v>
      </c>
      <c r="C27" s="59" t="s">
        <v>46</v>
      </c>
      <c r="D27" s="44" t="s">
        <v>32</v>
      </c>
      <c r="E27" s="45">
        <v>8</v>
      </c>
      <c r="F27" s="39">
        <v>247</v>
      </c>
      <c r="G27" s="40">
        <v>0</v>
      </c>
      <c r="H27" s="41">
        <v>12.5</v>
      </c>
      <c r="I27" s="41">
        <f>E27*G27</f>
        <v>0</v>
      </c>
      <c r="J27" s="41">
        <f>E27*H27</f>
        <v>100</v>
      </c>
      <c r="K27" s="41">
        <f>J27</f>
        <v>100</v>
      </c>
    </row>
    <row r="28" spans="2:12" s="2" customFormat="1" ht="15" customHeight="1">
      <c r="B28" s="48" t="s">
        <v>64</v>
      </c>
      <c r="C28" s="58" t="s">
        <v>60</v>
      </c>
      <c r="D28" s="44" t="s">
        <v>36</v>
      </c>
      <c r="E28" s="29">
        <v>1</v>
      </c>
      <c r="F28" s="36">
        <v>1873</v>
      </c>
      <c r="G28" s="34">
        <v>5.89</v>
      </c>
      <c r="H28" s="35">
        <v>0</v>
      </c>
      <c r="I28" s="41">
        <f>E28*G28</f>
        <v>5.89</v>
      </c>
      <c r="J28" s="41">
        <v>0</v>
      </c>
      <c r="K28" s="30">
        <f>I28+J28</f>
        <v>5.89</v>
      </c>
      <c r="L28" s="24"/>
    </row>
    <row r="29" spans="2:12" s="2" customFormat="1" ht="15" customHeight="1">
      <c r="B29" s="48" t="s">
        <v>65</v>
      </c>
      <c r="C29" s="57" t="s">
        <v>28</v>
      </c>
      <c r="D29" s="28" t="s">
        <v>14</v>
      </c>
      <c r="E29" s="29">
        <v>3</v>
      </c>
      <c r="F29" s="37">
        <v>34653</v>
      </c>
      <c r="G29" s="30">
        <v>9.01</v>
      </c>
      <c r="H29" s="30">
        <v>0</v>
      </c>
      <c r="I29" s="30">
        <f>E29*G29</f>
        <v>27.03</v>
      </c>
      <c r="J29" s="30">
        <f>E29*H29</f>
        <v>0</v>
      </c>
      <c r="K29" s="30">
        <f>I29+J29</f>
        <v>27.03</v>
      </c>
      <c r="L29" s="24"/>
    </row>
    <row r="30" spans="2:12" s="2" customFormat="1" ht="15" customHeight="1">
      <c r="B30" s="48" t="s">
        <v>61</v>
      </c>
      <c r="C30" s="57" t="s">
        <v>47</v>
      </c>
      <c r="D30" s="28" t="s">
        <v>14</v>
      </c>
      <c r="E30" s="29">
        <v>3</v>
      </c>
      <c r="F30" s="37">
        <v>12147</v>
      </c>
      <c r="G30" s="30">
        <v>15.17</v>
      </c>
      <c r="H30" s="30">
        <v>0</v>
      </c>
      <c r="I30" s="30">
        <f aca="true" t="shared" si="2" ref="I30:I35">E30*G30</f>
        <v>45.51</v>
      </c>
      <c r="J30" s="30">
        <f aca="true" t="shared" si="3" ref="J30:J35">E30*H30</f>
        <v>0</v>
      </c>
      <c r="K30" s="30">
        <f>I30+J30</f>
        <v>45.51</v>
      </c>
      <c r="L30" s="24"/>
    </row>
    <row r="31" spans="2:12" s="2" customFormat="1" ht="15" customHeight="1">
      <c r="B31" s="48" t="s">
        <v>50</v>
      </c>
      <c r="C31" s="57" t="s">
        <v>49</v>
      </c>
      <c r="D31" s="28" t="s">
        <v>14</v>
      </c>
      <c r="E31" s="29">
        <v>2</v>
      </c>
      <c r="F31" s="37">
        <v>39427</v>
      </c>
      <c r="G31" s="30">
        <v>9.13</v>
      </c>
      <c r="H31" s="30">
        <v>0</v>
      </c>
      <c r="I31" s="30">
        <f t="shared" si="2"/>
        <v>18.26</v>
      </c>
      <c r="J31" s="30">
        <f t="shared" si="3"/>
        <v>0</v>
      </c>
      <c r="K31" s="30">
        <f>I31+J31</f>
        <v>18.26</v>
      </c>
      <c r="L31" s="24"/>
    </row>
    <row r="32" spans="2:12" s="2" customFormat="1" ht="15" customHeight="1">
      <c r="B32" s="48" t="s">
        <v>66</v>
      </c>
      <c r="C32" s="57" t="s">
        <v>48</v>
      </c>
      <c r="D32" s="28" t="s">
        <v>14</v>
      </c>
      <c r="E32" s="29">
        <v>1</v>
      </c>
      <c r="F32" s="37">
        <v>20111</v>
      </c>
      <c r="G32" s="30">
        <v>7.4</v>
      </c>
      <c r="H32" s="30">
        <v>0</v>
      </c>
      <c r="I32" s="30">
        <f t="shared" si="2"/>
        <v>7.4</v>
      </c>
      <c r="J32" s="30">
        <f t="shared" si="3"/>
        <v>0</v>
      </c>
      <c r="K32" s="30">
        <f>I32+J32</f>
        <v>7.4</v>
      </c>
      <c r="L32" s="24"/>
    </row>
    <row r="33" spans="2:12" s="2" customFormat="1" ht="9" customHeight="1">
      <c r="B33" s="48"/>
      <c r="C33" s="57"/>
      <c r="D33" s="28"/>
      <c r="E33" s="29"/>
      <c r="F33" s="37"/>
      <c r="G33" s="30"/>
      <c r="H33" s="30"/>
      <c r="I33" s="30"/>
      <c r="J33" s="30"/>
      <c r="K33" s="30"/>
      <c r="L33" s="24"/>
    </row>
    <row r="34" spans="2:12" s="2" customFormat="1" ht="15" customHeight="1">
      <c r="B34" s="49" t="s">
        <v>51</v>
      </c>
      <c r="C34" s="56" t="s">
        <v>52</v>
      </c>
      <c r="D34" s="49" t="s">
        <v>26</v>
      </c>
      <c r="E34" s="50">
        <v>1</v>
      </c>
      <c r="F34" s="46"/>
      <c r="G34" s="43"/>
      <c r="H34" s="47"/>
      <c r="I34" s="51">
        <f>I35</f>
        <v>0</v>
      </c>
      <c r="J34" s="51">
        <f>J35</f>
        <v>350</v>
      </c>
      <c r="K34" s="51">
        <f>K35</f>
        <v>350</v>
      </c>
      <c r="L34" s="24"/>
    </row>
    <row r="35" spans="2:12" s="2" customFormat="1" ht="42.75" customHeight="1">
      <c r="B35" s="44" t="s">
        <v>54</v>
      </c>
      <c r="C35" s="59" t="s">
        <v>53</v>
      </c>
      <c r="D35" s="31" t="s">
        <v>26</v>
      </c>
      <c r="E35" s="32">
        <v>1</v>
      </c>
      <c r="F35" s="38" t="s">
        <v>41</v>
      </c>
      <c r="G35" s="30">
        <v>0</v>
      </c>
      <c r="H35" s="30">
        <v>350</v>
      </c>
      <c r="I35" s="30">
        <f t="shared" si="2"/>
        <v>0</v>
      </c>
      <c r="J35" s="30">
        <f t="shared" si="3"/>
        <v>350</v>
      </c>
      <c r="K35" s="30">
        <f>I35+J35</f>
        <v>350</v>
      </c>
      <c r="L35" s="24"/>
    </row>
    <row r="36" spans="2:11" s="2" customFormat="1" ht="12.75">
      <c r="B36" s="16"/>
      <c r="D36" s="5"/>
      <c r="E36" s="11"/>
      <c r="F36" s="11"/>
      <c r="G36" s="8"/>
      <c r="H36" s="53"/>
      <c r="I36" s="53"/>
      <c r="J36" s="53"/>
      <c r="K36" s="53"/>
    </row>
    <row r="37" spans="2:11" s="2" customFormat="1" ht="15.75">
      <c r="B37" s="70" t="s">
        <v>29</v>
      </c>
      <c r="C37" s="70"/>
      <c r="D37" s="70"/>
      <c r="E37" s="70"/>
      <c r="F37" s="70"/>
      <c r="G37" s="70"/>
      <c r="H37" s="70"/>
      <c r="I37" s="54">
        <f>I16+I25+I34</f>
        <v>681.6500000000001</v>
      </c>
      <c r="J37" s="54">
        <f>J16+J25+J34</f>
        <v>1366.24</v>
      </c>
      <c r="K37" s="55">
        <f>K16+K25+K34</f>
        <v>2047.8899999999999</v>
      </c>
    </row>
    <row r="38" spans="2:11" s="2" customFormat="1" ht="12.75">
      <c r="B38" s="16"/>
      <c r="D38" s="5"/>
      <c r="E38" s="11"/>
      <c r="F38" s="11"/>
      <c r="G38" s="11"/>
      <c r="H38" s="11"/>
      <c r="I38" s="11"/>
      <c r="J38" s="11"/>
      <c r="K38" s="9"/>
    </row>
    <row r="39" spans="2:11" s="2" customFormat="1" ht="12.75" customHeight="1">
      <c r="B39" s="61" t="s">
        <v>56</v>
      </c>
      <c r="C39" s="61"/>
      <c r="D39" s="61"/>
      <c r="E39" s="61"/>
      <c r="F39" s="61"/>
      <c r="G39" s="61"/>
      <c r="H39" s="61"/>
      <c r="I39" s="61"/>
      <c r="J39" s="61"/>
      <c r="K39" s="61"/>
    </row>
    <row r="40" spans="2:11" s="2" customFormat="1" ht="12.75">
      <c r="B40" s="62" t="s">
        <v>57</v>
      </c>
      <c r="C40" s="62"/>
      <c r="D40" s="62"/>
      <c r="E40" s="11"/>
      <c r="F40" s="11"/>
      <c r="G40" s="11"/>
      <c r="H40" s="11"/>
      <c r="I40" s="11"/>
      <c r="J40" s="11"/>
      <c r="K40" s="9"/>
    </row>
    <row r="41" spans="2:11" s="2" customFormat="1" ht="12.75">
      <c r="B41" s="60" t="s">
        <v>58</v>
      </c>
      <c r="C41" s="60"/>
      <c r="D41" s="60"/>
      <c r="E41" s="11"/>
      <c r="F41" s="11"/>
      <c r="G41" s="11"/>
      <c r="H41" s="11"/>
      <c r="I41" s="11"/>
      <c r="J41" s="11"/>
      <c r="K41" s="9"/>
    </row>
    <row r="42" spans="2:11" s="2" customFormat="1" ht="12.75">
      <c r="B42" s="16"/>
      <c r="C42" s="60"/>
      <c r="D42" s="5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16"/>
      <c r="D43" s="5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3" ht="12.75">
      <c r="B2852" s="16"/>
      <c r="C2852" s="2"/>
    </row>
  </sheetData>
  <sheetProtection/>
  <mergeCells count="8">
    <mergeCell ref="B39:K39"/>
    <mergeCell ref="B40:D40"/>
    <mergeCell ref="B9:K9"/>
    <mergeCell ref="G13:H13"/>
    <mergeCell ref="I13:J13"/>
    <mergeCell ref="B37:H37"/>
    <mergeCell ref="F14:F15"/>
    <mergeCell ref="D14:D15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2021-12-20T14:13:53Z</cp:lastPrinted>
  <dcterms:created xsi:type="dcterms:W3CDTF">2002-11-22T12:58:43Z</dcterms:created>
  <dcterms:modified xsi:type="dcterms:W3CDTF">2021-12-20T14:14:16Z</dcterms:modified>
  <cp:category/>
  <cp:version/>
  <cp:contentType/>
  <cp:contentStatus/>
</cp:coreProperties>
</file>