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RA'!$B$1:$K$50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<sst xmlns="http://schemas.openxmlformats.org/spreadsheetml/2006/main" count="108" uniqueCount="84">
  <si>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</si>
  <si>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</si>
  <si>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</si>
  <si>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</si>
  <si>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</si>
  <si>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</si>
  <si>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</si>
  <si>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</si>
  <si>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</si>
  <si>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</si>
  <si>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</si>
  <si>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</si>
  <si>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</si>
  <si>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</si>
  <si>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</si>
  <si>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</si>
  <si>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</si>
  <si>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</si>
  <si>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</si>
  <si>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</si>
  <si>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</si>
  <si>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</si>
  <si>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</si>
  <si>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</si>
  <si>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</si>
  <si>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</si>
  <si>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</si>
  <si>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</si>
  <si>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</si>
  <si>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</si>
  <si>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</si>
  <si>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</si>
  <si>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</si>
  <si>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</si>
  <si>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</si>
  <si>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</si>
  <si>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</si>
  <si>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</si>
  <si>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</si>
  <si>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</si>
  <si>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</si>
  <si>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</si>
  <si>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</si>
  <si>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</si>
  <si>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</si>
  <si>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</si>
  <si>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Fita isolante adesiva antichama,uso ate 750 V, rolo  19 mmx25m preta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</si>
  <si>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</si>
  <si>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</si>
  <si>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</si>
  <si>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</si>
  <si>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</si>
  <si>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</si>
  <si>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</si>
  <si>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</si>
  <si>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</si>
  <si>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</si>
  <si>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</si>
  <si>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</si>
  <si>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</si>
  <si>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</si>
  <si>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r>
      <t>Cabo multipolar de cobre flexível 0,6/1 kV, 3x6,0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</si>
  <si>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2.8</t>
  </si>
  <si>
    <t>VÍNCULO: Secretaria Municipal de Educação e Cultura</t>
  </si>
  <si>
    <t>Eletroduto de PVC rígido de 3/4" rosqueável, sem luva</t>
  </si>
  <si>
    <t>Eletroduto de PVC rígido de 1" rosqueável, sem luva</t>
  </si>
  <si>
    <t>Eletroduto de PVC rígido de 2" rosqueável, sem luva</t>
  </si>
  <si>
    <t>Luva de PVC rígido roscável de 3/4" para eletroduto</t>
  </si>
  <si>
    <t>Luva de PVC rígido roscável de 1" para eletroduto</t>
  </si>
  <si>
    <t>Luva de PVC rígido roscável de 2" para eletroduto</t>
  </si>
  <si>
    <t>Caixa de passagem PVC 4"x4"</t>
  </si>
  <si>
    <t>2.9</t>
  </si>
  <si>
    <t>2.10</t>
  </si>
  <si>
    <t>2.11</t>
  </si>
  <si>
    <t>2.12</t>
  </si>
  <si>
    <t>2.13</t>
  </si>
  <si>
    <t>2.14</t>
  </si>
  <si>
    <t>2.15</t>
  </si>
  <si>
    <t>Abraçadeira em aço p/amarração de eletroduto tipo D 3/4", com bucha plástica e parafuso de fixação</t>
  </si>
  <si>
    <t>Abraçadeira em aço p/amarração de eletroduto tipo D 1", com bucha plástica e parafuso de fixação</t>
  </si>
  <si>
    <t>Abraçadeira em aço p/amarração de eletroduto tipo D 2", com bucha plástica e parafuso de fixação</t>
  </si>
  <si>
    <t>1.7</t>
  </si>
  <si>
    <t>LOCAL: Prédio Administrativo (Bairro Centro)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</si>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</sst>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1"/>
  <sheetViews>
    <sheetView tabSelected="1" zoomScale="80" zoomScaleNormal="80" zoomScalePageLayoutView="0" workbookViewId="0" topLeftCell="A7">
      <selection activeCell="E33" sqref="E33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24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56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82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63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29</v>
      </c>
      <c r="D14" s="5"/>
      <c r="E14" s="11"/>
      <c r="F14" s="11"/>
      <c r="G14" s="68" t="s">
        <v>19</v>
      </c>
      <c r="H14" s="69"/>
      <c r="I14" s="70" t="s">
        <v>18</v>
      </c>
      <c r="J14" s="71"/>
      <c r="K14" s="27"/>
    </row>
    <row r="15" spans="2:11" ht="15">
      <c r="B15" s="15" t="s">
        <v>0</v>
      </c>
      <c r="C15" s="3" t="s">
        <v>1</v>
      </c>
      <c r="D15" s="75" t="s">
        <v>2</v>
      </c>
      <c r="E15" s="17" t="s">
        <v>3</v>
      </c>
      <c r="F15" s="73" t="s">
        <v>30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22</v>
      </c>
    </row>
    <row r="16" spans="2:11" ht="30" customHeight="1">
      <c r="B16" s="15"/>
      <c r="C16" s="3"/>
      <c r="D16" s="76"/>
      <c r="E16" s="20" t="s">
        <v>6</v>
      </c>
      <c r="F16" s="74"/>
      <c r="G16" s="18" t="s">
        <v>7</v>
      </c>
      <c r="H16" s="20" t="s">
        <v>8</v>
      </c>
      <c r="I16" s="21" t="s">
        <v>20</v>
      </c>
      <c r="J16" s="21" t="s">
        <v>21</v>
      </c>
      <c r="K16" s="22" t="s">
        <v>23</v>
      </c>
    </row>
    <row r="17" spans="2:11" s="2" customFormat="1" ht="42" customHeight="1">
      <c r="B17" s="49" t="s">
        <v>9</v>
      </c>
      <c r="C17" s="56" t="s">
        <v>83</v>
      </c>
      <c r="D17" s="49" t="s">
        <v>25</v>
      </c>
      <c r="E17" s="50">
        <v>2</v>
      </c>
      <c r="F17" s="46"/>
      <c r="G17" s="43"/>
      <c r="H17" s="47"/>
      <c r="I17" s="52">
        <f>SUM(I18:I24)</f>
        <v>323.45</v>
      </c>
      <c r="J17" s="52">
        <f>SUM(J18:J24)</f>
        <v>332</v>
      </c>
      <c r="K17" s="51">
        <f>SUM(K18:K24)</f>
        <v>655.45</v>
      </c>
    </row>
    <row r="18" spans="2:11" s="2" customFormat="1" ht="15" customHeight="1">
      <c r="B18" s="44" t="s">
        <v>26</v>
      </c>
      <c r="C18" s="58" t="s">
        <v>33</v>
      </c>
      <c r="D18" s="44" t="s">
        <v>31</v>
      </c>
      <c r="E18" s="45">
        <v>12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192</v>
      </c>
      <c r="K18" s="41">
        <f>J18</f>
        <v>192</v>
      </c>
    </row>
    <row r="19" spans="2:11" s="2" customFormat="1" ht="15" customHeight="1">
      <c r="B19" s="44" t="s">
        <v>11</v>
      </c>
      <c r="C19" s="58" t="s">
        <v>34</v>
      </c>
      <c r="D19" s="44" t="s">
        <v>35</v>
      </c>
      <c r="E19" s="45">
        <v>4</v>
      </c>
      <c r="F19" s="39">
        <v>37591</v>
      </c>
      <c r="G19" s="40">
        <v>31.19</v>
      </c>
      <c r="H19" s="41">
        <v>0</v>
      </c>
      <c r="I19" s="41">
        <f t="shared" si="0"/>
        <v>124.76</v>
      </c>
      <c r="J19" s="41">
        <f t="shared" si="1"/>
        <v>0</v>
      </c>
      <c r="K19" s="41">
        <f>I19</f>
        <v>124.76</v>
      </c>
    </row>
    <row r="20" spans="2:11" s="2" customFormat="1" ht="15" customHeight="1">
      <c r="B20" s="44" t="s">
        <v>13</v>
      </c>
      <c r="C20" s="58" t="s">
        <v>36</v>
      </c>
      <c r="D20" s="44" t="s">
        <v>35</v>
      </c>
      <c r="E20" s="45">
        <v>12</v>
      </c>
      <c r="F20" s="39">
        <v>7568</v>
      </c>
      <c r="G20" s="40">
        <v>1.16</v>
      </c>
      <c r="H20" s="41">
        <v>0</v>
      </c>
      <c r="I20" s="41">
        <f t="shared" si="0"/>
        <v>13.919999999999998</v>
      </c>
      <c r="J20" s="41">
        <f t="shared" si="1"/>
        <v>0</v>
      </c>
      <c r="K20" s="41">
        <f>I20</f>
        <v>13.919999999999998</v>
      </c>
    </row>
    <row r="21" spans="2:11" s="2" customFormat="1" ht="15" customHeight="1">
      <c r="B21" s="44" t="s">
        <v>15</v>
      </c>
      <c r="C21" s="58" t="s">
        <v>37</v>
      </c>
      <c r="D21" s="44" t="s">
        <v>10</v>
      </c>
      <c r="E21" s="45">
        <v>3</v>
      </c>
      <c r="F21" s="39">
        <v>39660</v>
      </c>
      <c r="G21" s="40">
        <v>43.99</v>
      </c>
      <c r="H21" s="41">
        <v>0</v>
      </c>
      <c r="I21" s="41">
        <f t="shared" si="0"/>
        <v>131.97</v>
      </c>
      <c r="J21" s="41">
        <f t="shared" si="1"/>
        <v>0</v>
      </c>
      <c r="K21" s="41">
        <f>I21</f>
        <v>131.97</v>
      </c>
    </row>
    <row r="22" spans="2:11" s="2" customFormat="1" ht="15" customHeight="1">
      <c r="B22" s="44" t="s">
        <v>16</v>
      </c>
      <c r="C22" s="58" t="s">
        <v>38</v>
      </c>
      <c r="D22" s="44" t="s">
        <v>10</v>
      </c>
      <c r="E22" s="45">
        <v>3</v>
      </c>
      <c r="F22" s="39">
        <v>39707</v>
      </c>
      <c r="G22" s="40">
        <v>5.64</v>
      </c>
      <c r="H22" s="41">
        <v>0</v>
      </c>
      <c r="I22" s="41">
        <f t="shared" si="0"/>
        <v>16.919999999999998</v>
      </c>
      <c r="J22" s="41">
        <f t="shared" si="1"/>
        <v>0</v>
      </c>
      <c r="K22" s="41">
        <f>I22</f>
        <v>16.919999999999998</v>
      </c>
    </row>
    <row r="23" spans="2:11" s="2" customFormat="1" ht="15" customHeight="1">
      <c r="B23" s="44" t="s">
        <v>17</v>
      </c>
      <c r="C23" s="58" t="s">
        <v>39</v>
      </c>
      <c r="D23" s="44" t="s">
        <v>10</v>
      </c>
      <c r="E23" s="45">
        <v>6</v>
      </c>
      <c r="F23" s="39">
        <v>38051</v>
      </c>
      <c r="G23" s="40">
        <v>5.98</v>
      </c>
      <c r="H23" s="41">
        <v>0</v>
      </c>
      <c r="I23" s="41">
        <f t="shared" si="0"/>
        <v>35.88</v>
      </c>
      <c r="J23" s="41">
        <f t="shared" si="1"/>
        <v>0</v>
      </c>
      <c r="K23" s="41">
        <f>I23</f>
        <v>35.88</v>
      </c>
    </row>
    <row r="24" spans="2:11" s="2" customFormat="1" ht="25.5" customHeight="1">
      <c r="B24" s="44" t="s">
        <v>81</v>
      </c>
      <c r="C24" s="59" t="s">
        <v>41</v>
      </c>
      <c r="D24" s="44" t="s">
        <v>35</v>
      </c>
      <c r="E24" s="45">
        <v>2</v>
      </c>
      <c r="F24" s="39" t="s">
        <v>40</v>
      </c>
      <c r="G24" s="40">
        <v>0</v>
      </c>
      <c r="H24" s="41">
        <v>70</v>
      </c>
      <c r="I24" s="41">
        <f t="shared" si="0"/>
        <v>0</v>
      </c>
      <c r="J24" s="41">
        <f t="shared" si="1"/>
        <v>140</v>
      </c>
      <c r="K24" s="41">
        <f>J24</f>
        <v>140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42</v>
      </c>
      <c r="C26" s="56" t="s">
        <v>57</v>
      </c>
      <c r="D26" s="49" t="s">
        <v>25</v>
      </c>
      <c r="E26" s="50"/>
      <c r="F26" s="46"/>
      <c r="G26" s="43"/>
      <c r="H26" s="47"/>
      <c r="I26" s="51">
        <f>SUM(I27:I41)</f>
        <v>3549.3399999999997</v>
      </c>
      <c r="J26" s="51">
        <f>SUM(J27:J41)</f>
        <v>2132.4</v>
      </c>
      <c r="K26" s="51">
        <f>SUM(K27:K41)</f>
        <v>5681.740000000002</v>
      </c>
    </row>
    <row r="27" spans="2:11" s="2" customFormat="1" ht="16.5" customHeight="1">
      <c r="B27" s="48" t="s">
        <v>43</v>
      </c>
      <c r="C27" s="59" t="s">
        <v>32</v>
      </c>
      <c r="D27" s="44" t="s">
        <v>31</v>
      </c>
      <c r="E27" s="45">
        <v>80</v>
      </c>
      <c r="F27" s="39">
        <v>2436</v>
      </c>
      <c r="G27" s="40">
        <v>0</v>
      </c>
      <c r="H27" s="41">
        <v>17.28</v>
      </c>
      <c r="I27" s="41">
        <f aca="true" t="shared" si="2" ref="I27:I40">E27*G27</f>
        <v>0</v>
      </c>
      <c r="J27" s="41">
        <f>E27*H27</f>
        <v>1382.4</v>
      </c>
      <c r="K27" s="41">
        <f>J27</f>
        <v>1382.4</v>
      </c>
    </row>
    <row r="28" spans="2:11" s="2" customFormat="1" ht="16.5" customHeight="1">
      <c r="B28" s="48" t="s">
        <v>44</v>
      </c>
      <c r="C28" s="59" t="s">
        <v>45</v>
      </c>
      <c r="D28" s="44" t="s">
        <v>31</v>
      </c>
      <c r="E28" s="45">
        <v>60</v>
      </c>
      <c r="F28" s="39">
        <v>247</v>
      </c>
      <c r="G28" s="40">
        <v>0</v>
      </c>
      <c r="H28" s="41">
        <v>12.5</v>
      </c>
      <c r="I28" s="41">
        <f t="shared" si="2"/>
        <v>0</v>
      </c>
      <c r="J28" s="41">
        <f>E28*H28</f>
        <v>750</v>
      </c>
      <c r="K28" s="41">
        <f>J28</f>
        <v>750</v>
      </c>
    </row>
    <row r="29" spans="2:12" s="2" customFormat="1" ht="15" customHeight="1">
      <c r="B29" s="48" t="s">
        <v>47</v>
      </c>
      <c r="C29" s="58" t="s">
        <v>61</v>
      </c>
      <c r="D29" s="28" t="s">
        <v>10</v>
      </c>
      <c r="E29" s="29">
        <v>100</v>
      </c>
      <c r="F29" s="36">
        <v>39260</v>
      </c>
      <c r="G29" s="34">
        <v>19.77</v>
      </c>
      <c r="H29" s="35">
        <v>0</v>
      </c>
      <c r="I29" s="41">
        <f t="shared" si="2"/>
        <v>1977</v>
      </c>
      <c r="J29" s="41">
        <f>E29*H29</f>
        <v>0</v>
      </c>
      <c r="K29" s="30">
        <f aca="true" t="shared" si="3" ref="K29:K41">I29+J29</f>
        <v>1977</v>
      </c>
      <c r="L29" s="24"/>
    </row>
    <row r="30" spans="2:12" s="2" customFormat="1" ht="15" customHeight="1">
      <c r="B30" s="48" t="s">
        <v>48</v>
      </c>
      <c r="C30" s="58" t="s">
        <v>64</v>
      </c>
      <c r="D30" s="28" t="s">
        <v>10</v>
      </c>
      <c r="E30" s="29">
        <v>30</v>
      </c>
      <c r="F30" s="36">
        <v>2674</v>
      </c>
      <c r="G30" s="34">
        <v>4.67</v>
      </c>
      <c r="H30" s="35">
        <v>0</v>
      </c>
      <c r="I30" s="41">
        <f t="shared" si="2"/>
        <v>140.1</v>
      </c>
      <c r="J30" s="41">
        <v>0</v>
      </c>
      <c r="K30" s="30">
        <f t="shared" si="3"/>
        <v>140.1</v>
      </c>
      <c r="L30" s="24"/>
    </row>
    <row r="31" spans="2:12" s="2" customFormat="1" ht="15" customHeight="1">
      <c r="B31" s="48" t="s">
        <v>49</v>
      </c>
      <c r="C31" s="58" t="s">
        <v>65</v>
      </c>
      <c r="D31" s="28" t="s">
        <v>10</v>
      </c>
      <c r="E31" s="29">
        <v>9</v>
      </c>
      <c r="F31" s="36">
        <v>2685</v>
      </c>
      <c r="G31" s="34">
        <v>7.29</v>
      </c>
      <c r="H31" s="35">
        <v>0</v>
      </c>
      <c r="I31" s="41">
        <f t="shared" si="2"/>
        <v>65.61</v>
      </c>
      <c r="J31" s="41">
        <v>0</v>
      </c>
      <c r="K31" s="30">
        <f t="shared" si="3"/>
        <v>65.61</v>
      </c>
      <c r="L31" s="24"/>
    </row>
    <row r="32" spans="2:12" s="2" customFormat="1" ht="15" customHeight="1">
      <c r="B32" s="48" t="s">
        <v>50</v>
      </c>
      <c r="C32" s="58" t="s">
        <v>66</v>
      </c>
      <c r="D32" s="28" t="s">
        <v>10</v>
      </c>
      <c r="E32" s="29">
        <v>50</v>
      </c>
      <c r="F32" s="36">
        <v>2681</v>
      </c>
      <c r="G32" s="34">
        <v>17.45</v>
      </c>
      <c r="H32" s="35">
        <v>0</v>
      </c>
      <c r="I32" s="41">
        <f t="shared" si="2"/>
        <v>872.5</v>
      </c>
      <c r="J32" s="41">
        <v>0</v>
      </c>
      <c r="K32" s="30">
        <f t="shared" si="3"/>
        <v>872.5</v>
      </c>
      <c r="L32" s="24"/>
    </row>
    <row r="33" spans="2:12" s="2" customFormat="1" ht="15" customHeight="1">
      <c r="B33" s="48" t="s">
        <v>51</v>
      </c>
      <c r="C33" s="58" t="s">
        <v>67</v>
      </c>
      <c r="D33" s="44" t="s">
        <v>35</v>
      </c>
      <c r="E33" s="29">
        <v>33</v>
      </c>
      <c r="F33" s="36">
        <v>1891</v>
      </c>
      <c r="G33" s="34">
        <v>1.49</v>
      </c>
      <c r="H33" s="35">
        <v>0</v>
      </c>
      <c r="I33" s="41">
        <f t="shared" si="2"/>
        <v>49.17</v>
      </c>
      <c r="J33" s="41">
        <v>0</v>
      </c>
      <c r="K33" s="30">
        <f t="shared" si="3"/>
        <v>49.17</v>
      </c>
      <c r="L33" s="24"/>
    </row>
    <row r="34" spans="2:12" s="2" customFormat="1" ht="15" customHeight="1">
      <c r="B34" s="48" t="s">
        <v>62</v>
      </c>
      <c r="C34" s="58" t="s">
        <v>68</v>
      </c>
      <c r="D34" s="44" t="s">
        <v>35</v>
      </c>
      <c r="E34" s="29">
        <v>3</v>
      </c>
      <c r="F34" s="36">
        <v>1892</v>
      </c>
      <c r="G34" s="34">
        <v>2.08</v>
      </c>
      <c r="H34" s="35">
        <v>0</v>
      </c>
      <c r="I34" s="41">
        <f t="shared" si="2"/>
        <v>6.24</v>
      </c>
      <c r="J34" s="41">
        <v>0</v>
      </c>
      <c r="K34" s="30">
        <f t="shared" si="3"/>
        <v>6.24</v>
      </c>
      <c r="L34" s="24"/>
    </row>
    <row r="35" spans="2:12" s="2" customFormat="1" ht="15" customHeight="1">
      <c r="B35" s="48" t="s">
        <v>71</v>
      </c>
      <c r="C35" s="58" t="s">
        <v>69</v>
      </c>
      <c r="D35" s="44" t="s">
        <v>35</v>
      </c>
      <c r="E35" s="29">
        <v>17</v>
      </c>
      <c r="F35" s="36">
        <v>1894</v>
      </c>
      <c r="G35" s="34">
        <v>6.42</v>
      </c>
      <c r="H35" s="35">
        <v>0</v>
      </c>
      <c r="I35" s="41">
        <f t="shared" si="2"/>
        <v>109.14</v>
      </c>
      <c r="J35" s="41">
        <v>0</v>
      </c>
      <c r="K35" s="30">
        <f t="shared" si="3"/>
        <v>109.14</v>
      </c>
      <c r="L35" s="24"/>
    </row>
    <row r="36" spans="2:12" s="2" customFormat="1" ht="15.75" customHeight="1">
      <c r="B36" s="48" t="s">
        <v>72</v>
      </c>
      <c r="C36" s="61" t="s">
        <v>78</v>
      </c>
      <c r="D36" s="28" t="s">
        <v>35</v>
      </c>
      <c r="E36" s="29">
        <v>30</v>
      </c>
      <c r="F36" s="38">
        <v>400</v>
      </c>
      <c r="G36" s="32">
        <v>1.27</v>
      </c>
      <c r="H36" s="62">
        <v>0</v>
      </c>
      <c r="I36" s="62">
        <f>E36*G36</f>
        <v>38.1</v>
      </c>
      <c r="J36" s="62">
        <v>0</v>
      </c>
      <c r="K36" s="30">
        <f>I36+J36</f>
        <v>38.1</v>
      </c>
      <c r="L36" s="24"/>
    </row>
    <row r="37" spans="2:12" s="2" customFormat="1" ht="15" customHeight="1">
      <c r="B37" s="48" t="s">
        <v>73</v>
      </c>
      <c r="C37" s="61" t="s">
        <v>79</v>
      </c>
      <c r="D37" s="28" t="s">
        <v>35</v>
      </c>
      <c r="E37" s="29">
        <v>9</v>
      </c>
      <c r="F37" s="38">
        <v>393</v>
      </c>
      <c r="G37" s="32">
        <v>1.46</v>
      </c>
      <c r="H37" s="62">
        <v>0</v>
      </c>
      <c r="I37" s="62">
        <f>E37*G37</f>
        <v>13.14</v>
      </c>
      <c r="J37" s="62">
        <v>0</v>
      </c>
      <c r="K37" s="30">
        <f>I37+J37</f>
        <v>13.14</v>
      </c>
      <c r="L37" s="24"/>
    </row>
    <row r="38" spans="2:12" s="2" customFormat="1" ht="15" customHeight="1">
      <c r="B38" s="48" t="s">
        <v>74</v>
      </c>
      <c r="C38" s="61" t="s">
        <v>80</v>
      </c>
      <c r="D38" s="28" t="s">
        <v>35</v>
      </c>
      <c r="E38" s="29">
        <v>50</v>
      </c>
      <c r="F38" s="38">
        <v>396</v>
      </c>
      <c r="G38" s="32">
        <v>2.79</v>
      </c>
      <c r="H38" s="62">
        <v>0</v>
      </c>
      <c r="I38" s="62">
        <f>E38*G38</f>
        <v>139.5</v>
      </c>
      <c r="J38" s="62">
        <v>0</v>
      </c>
      <c r="K38" s="30">
        <f>I38+J38</f>
        <v>139.5</v>
      </c>
      <c r="L38" s="24"/>
    </row>
    <row r="39" spans="2:12" s="2" customFormat="1" ht="15" customHeight="1">
      <c r="B39" s="48" t="s">
        <v>75</v>
      </c>
      <c r="C39" s="58" t="s">
        <v>70</v>
      </c>
      <c r="D39" s="44" t="s">
        <v>35</v>
      </c>
      <c r="E39" s="29">
        <v>18</v>
      </c>
      <c r="F39" s="36">
        <v>1873</v>
      </c>
      <c r="G39" s="34">
        <v>5.89</v>
      </c>
      <c r="H39" s="35">
        <v>0</v>
      </c>
      <c r="I39" s="41">
        <f t="shared" si="2"/>
        <v>106.02</v>
      </c>
      <c r="J39" s="41">
        <v>0</v>
      </c>
      <c r="K39" s="30">
        <f t="shared" si="3"/>
        <v>106.02</v>
      </c>
      <c r="L39" s="24"/>
    </row>
    <row r="40" spans="2:12" s="2" customFormat="1" ht="15" customHeight="1">
      <c r="B40" s="48" t="s">
        <v>76</v>
      </c>
      <c r="C40" s="57" t="s">
        <v>27</v>
      </c>
      <c r="D40" s="28" t="s">
        <v>14</v>
      </c>
      <c r="E40" s="29">
        <v>2</v>
      </c>
      <c r="F40" s="37">
        <v>34653</v>
      </c>
      <c r="G40" s="30">
        <v>9.01</v>
      </c>
      <c r="H40" s="30">
        <v>0</v>
      </c>
      <c r="I40" s="30">
        <f t="shared" si="2"/>
        <v>18.02</v>
      </c>
      <c r="J40" s="30">
        <f>E40*H40</f>
        <v>0</v>
      </c>
      <c r="K40" s="30">
        <f t="shared" si="3"/>
        <v>18.02</v>
      </c>
      <c r="L40" s="24"/>
    </row>
    <row r="41" spans="2:12" s="2" customFormat="1" ht="15" customHeight="1">
      <c r="B41" s="48" t="s">
        <v>77</v>
      </c>
      <c r="C41" s="57" t="s">
        <v>46</v>
      </c>
      <c r="D41" s="28" t="s">
        <v>14</v>
      </c>
      <c r="E41" s="29">
        <v>2</v>
      </c>
      <c r="F41" s="37">
        <v>20111</v>
      </c>
      <c r="G41" s="30">
        <v>7.4</v>
      </c>
      <c r="H41" s="30">
        <v>0</v>
      </c>
      <c r="I41" s="30">
        <f>E41*G41</f>
        <v>14.8</v>
      </c>
      <c r="J41" s="30">
        <f>E41*H41</f>
        <v>0</v>
      </c>
      <c r="K41" s="30">
        <f t="shared" si="3"/>
        <v>14.8</v>
      </c>
      <c r="L41" s="24"/>
    </row>
    <row r="42" spans="2:12" s="2" customFormat="1" ht="8.25" customHeight="1">
      <c r="B42" s="48"/>
      <c r="C42" s="57"/>
      <c r="D42" s="28"/>
      <c r="E42" s="29"/>
      <c r="F42" s="37"/>
      <c r="G42" s="30"/>
      <c r="H42" s="30"/>
      <c r="I42" s="30"/>
      <c r="J42" s="30"/>
      <c r="K42" s="30"/>
      <c r="L42" s="24"/>
    </row>
    <row r="43" spans="2:12" s="2" customFormat="1" ht="15" customHeight="1">
      <c r="B43" s="49" t="s">
        <v>52</v>
      </c>
      <c r="C43" s="56" t="s">
        <v>53</v>
      </c>
      <c r="D43" s="49" t="s">
        <v>25</v>
      </c>
      <c r="E43" s="50">
        <v>1</v>
      </c>
      <c r="F43" s="46"/>
      <c r="G43" s="43"/>
      <c r="H43" s="47"/>
      <c r="I43" s="51">
        <f>I44</f>
        <v>0</v>
      </c>
      <c r="J43" s="51">
        <f>J44</f>
        <v>350</v>
      </c>
      <c r="K43" s="51">
        <f>K44</f>
        <v>350</v>
      </c>
      <c r="L43" s="24"/>
    </row>
    <row r="44" spans="2:12" s="2" customFormat="1" ht="42.75" customHeight="1">
      <c r="B44" s="44" t="s">
        <v>55</v>
      </c>
      <c r="C44" s="59" t="s">
        <v>54</v>
      </c>
      <c r="D44" s="31" t="s">
        <v>25</v>
      </c>
      <c r="E44" s="32">
        <v>1</v>
      </c>
      <c r="F44" s="38" t="s">
        <v>40</v>
      </c>
      <c r="G44" s="30">
        <v>0</v>
      </c>
      <c r="H44" s="30">
        <v>350</v>
      </c>
      <c r="I44" s="30">
        <f>E44*G44</f>
        <v>0</v>
      </c>
      <c r="J44" s="30">
        <f>E44*H44</f>
        <v>350</v>
      </c>
      <c r="K44" s="30">
        <f>I44+J44</f>
        <v>350</v>
      </c>
      <c r="L44" s="24"/>
    </row>
    <row r="45" spans="2:11" s="2" customFormat="1" ht="12.75">
      <c r="B45" s="16"/>
      <c r="D45" s="5"/>
      <c r="E45" s="11"/>
      <c r="F45" s="11"/>
      <c r="G45" s="8"/>
      <c r="H45" s="53"/>
      <c r="I45" s="53"/>
      <c r="J45" s="53"/>
      <c r="K45" s="53"/>
    </row>
    <row r="46" spans="2:11" s="2" customFormat="1" ht="15.75">
      <c r="B46" s="72" t="s">
        <v>28</v>
      </c>
      <c r="C46" s="72"/>
      <c r="D46" s="72"/>
      <c r="E46" s="72"/>
      <c r="F46" s="72"/>
      <c r="G46" s="72"/>
      <c r="H46" s="72"/>
      <c r="I46" s="54">
        <f>I17+I26+I43</f>
        <v>3872.7899999999995</v>
      </c>
      <c r="J46" s="54">
        <f>J17+J26+J43</f>
        <v>2814.4</v>
      </c>
      <c r="K46" s="55">
        <f>K17+K26+K43</f>
        <v>6687.190000000001</v>
      </c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 customHeight="1">
      <c r="B48" s="63" t="s">
        <v>58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2:11" s="2" customFormat="1" ht="12.75">
      <c r="B49" s="64" t="s">
        <v>59</v>
      </c>
      <c r="C49" s="64"/>
      <c r="D49" s="64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60" t="s">
        <v>60</v>
      </c>
      <c r="C50" s="60"/>
      <c r="D50" s="60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C51" s="60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3" ht="12.75">
      <c r="B2861" s="16"/>
      <c r="C2861" s="2"/>
    </row>
  </sheetData>
  <sheetProtection/>
  <mergeCells count="8">
    <mergeCell ref="B48:K48"/>
    <mergeCell ref="B49:D49"/>
    <mergeCell ref="B9:K9"/>
    <mergeCell ref="G14:H14"/>
    <mergeCell ref="I14:J14"/>
    <mergeCell ref="B46:H46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2021-12-20T16:51:17Z</cp:lastPrinted>
  <dcterms:created xsi:type="dcterms:W3CDTF">2002-11-22T12:58:43Z</dcterms:created>
  <dcterms:modified xsi:type="dcterms:W3CDTF">2021-12-20T16:51:24Z</dcterms:modified>
  <cp:category/>
  <cp:version/>
  <cp:contentType/>
  <cp:contentStatus/>
</cp:coreProperties>
</file>