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65" tabRatio="940" firstSheet="1" activeTab="1"/>
  </bookViews>
  <sheets>
    <sheet name="PLANILHA ORÇAMENTÁRIA" sheetId="1" r:id="rId1"/>
    <sheet name="PLANILHA ORÇAMENTÁRIA (2)" sheetId="2" r:id="rId2"/>
    <sheet name="Plan1" sheetId="3" r:id="rId3"/>
  </sheets>
  <definedNames>
    <definedName name="_xlnm.Print_Area" localSheetId="0">'PLANILHA ORÇAMENTÁRIA'!$A$1:$H$51</definedName>
    <definedName name="_xlnm.Print_Area" localSheetId="1">'PLANILHA ORÇAMENTÁRIA (2)'!$A$1:$M$48</definedName>
    <definedName name="_xlnm.Print_Titles" localSheetId="0">'PLANILHA ORÇAMENTÁRIA'!$1:$5</definedName>
    <definedName name="_xlnm.Print_Titles" localSheetId="1">'PLANILHA ORÇAMENTÁRIA (2)'!$5:$9</definedName>
  </definedNames>
  <calcPr fullCalcOnLoad="1" fullPrecision="0"/>
</workbook>
</file>

<file path=xl/sharedStrings.xml><?xml version="1.0" encoding="utf-8"?>
<sst xmlns="http://schemas.openxmlformats.org/spreadsheetml/2006/main" count="348" uniqueCount="114">
  <si>
    <t>UNID.</t>
  </si>
  <si>
    <t>COMPOSIÇÃO 01</t>
  </si>
  <si>
    <t>VALOR DA OBRA:</t>
  </si>
  <si>
    <t>DESCRIÇÃO DOS SERVIÇOS</t>
  </si>
  <si>
    <t>PREÇO TOTAL</t>
  </si>
  <si>
    <t xml:space="preserve">TOTAL GERAL </t>
  </si>
  <si>
    <t>COMPOSIÇÃO 02</t>
  </si>
  <si>
    <t>COMPOSIÇÃO 03</t>
  </si>
  <si>
    <t>COMPOSIÇÃO 04</t>
  </si>
  <si>
    <t>COMPOSIÇÃO 05</t>
  </si>
  <si>
    <t>PLANILHA ORÇAMENTÁRIA RESUMIDA</t>
  </si>
  <si>
    <t>OBRA: INTALAÇÃO DE AR CONDICIONADO EM DIVERSOS PRÉDIOS</t>
  </si>
  <si>
    <t>COMPOSIÇÕES RESUMIDAS</t>
  </si>
  <si>
    <t>EMEF Elso Severgnini</t>
  </si>
  <si>
    <t xml:space="preserve">VÍNCULO </t>
  </si>
  <si>
    <t>SMEC</t>
  </si>
  <si>
    <t>Instalação de ar condicionado 12.000 BTUs e 18.000 BTUS e demais serviços necessários</t>
  </si>
  <si>
    <t>CJ</t>
  </si>
  <si>
    <t>Prédio Administrativo</t>
  </si>
  <si>
    <t>GABINETE</t>
  </si>
  <si>
    <t>Instalação de ar condicionado 18.000 BTUS e demais serviços necessários</t>
  </si>
  <si>
    <t>ESF Pindorama</t>
  </si>
  <si>
    <t>SMS</t>
  </si>
  <si>
    <t>Instalação de ar condicionado 9.000 BTUs e 12.000 BTUS e demais serviços necessários</t>
  </si>
  <si>
    <t>EMEF Coroinhja Daronchi</t>
  </si>
  <si>
    <t>COMPOSIÇÃO 06</t>
  </si>
  <si>
    <t>ESF Santa Ines</t>
  </si>
  <si>
    <t>COMPOSIÇÃO 07</t>
  </si>
  <si>
    <t>Parque de Máquinas</t>
  </si>
  <si>
    <t>SMT</t>
  </si>
  <si>
    <t>Instalação de ar condicionado 12.000 BTUS e demais serviços necessários</t>
  </si>
  <si>
    <t>COMPOSIÇÃO 08</t>
  </si>
  <si>
    <t>ESF Centro</t>
  </si>
  <si>
    <t>COMPOSIÇÃO 09</t>
  </si>
  <si>
    <t>SMAdm</t>
  </si>
  <si>
    <t>COMPOSIÇÃO 10</t>
  </si>
  <si>
    <t>COMPOSIÇÃO 11</t>
  </si>
  <si>
    <t>SMF</t>
  </si>
  <si>
    <t>COMPOSIÇÃO 12</t>
  </si>
  <si>
    <t>Procuradoria</t>
  </si>
  <si>
    <t>COMPOSIÇÃO 13</t>
  </si>
  <si>
    <t>SMOV</t>
  </si>
  <si>
    <t>COMPOSIÇÃO 14</t>
  </si>
  <si>
    <t>Secretaria de Agricultura</t>
  </si>
  <si>
    <t>SMA</t>
  </si>
  <si>
    <t>COMPOSIÇÃO 15</t>
  </si>
  <si>
    <t>EMEF João Padilha do Nascimento</t>
  </si>
  <si>
    <t>COMPOSIÇÃO 16</t>
  </si>
  <si>
    <t>EMEF Wally E. Harmann</t>
  </si>
  <si>
    <t>COMPOSIÇÃO 17</t>
  </si>
  <si>
    <t>ESF Bela Vista</t>
  </si>
  <si>
    <t>Instalação de ar condicionado 9.000 BTUS e demais serviços necessários</t>
  </si>
  <si>
    <t>COMPOSIÇÃO 18</t>
  </si>
  <si>
    <t>ESF Saude Prisional</t>
  </si>
  <si>
    <t>COMPOSIÇÃO 19</t>
  </si>
  <si>
    <t>EMEF José de Anchieta</t>
  </si>
  <si>
    <t>COMPOSIÇÃO 20</t>
  </si>
  <si>
    <t>EMEF Ildo Meneghetti</t>
  </si>
  <si>
    <t>COMPOSIÇÃO 21</t>
  </si>
  <si>
    <t>CAPS</t>
  </si>
  <si>
    <t>Instalação de ar condicionado 9.000 BTUS e 12.000 BTUS demais serviços necessários</t>
  </si>
  <si>
    <t>COMPOSIÇÃO 22</t>
  </si>
  <si>
    <t>EMEF Guia Lopes</t>
  </si>
  <si>
    <t>COMPOSIÇÃO 23</t>
  </si>
  <si>
    <t>CIAC/SUS</t>
  </si>
  <si>
    <t>COMPOSIÇÃO 24</t>
  </si>
  <si>
    <t>EMEI Vovó Paulina</t>
  </si>
  <si>
    <t>COMPOSIÇÃO 25</t>
  </si>
  <si>
    <t>COMPOSIÇÃO 26</t>
  </si>
  <si>
    <t>ESF Sulserra</t>
  </si>
  <si>
    <t>COMPOSIÇÃO 27</t>
  </si>
  <si>
    <t>ESF Weber</t>
  </si>
  <si>
    <t>COMPOSIÇÃO 28</t>
  </si>
  <si>
    <t>EMEI Primeiros Passos</t>
  </si>
  <si>
    <t>COMPOSIÇÃO 29</t>
  </si>
  <si>
    <t>EMEI Tia Mercedes</t>
  </si>
  <si>
    <t>COMPOSIÇÃO 30</t>
  </si>
  <si>
    <t>EMEI Cidadão Júnior</t>
  </si>
  <si>
    <t>COMPOSIÇÃO 31</t>
  </si>
  <si>
    <t>EMEI  Lápis de Cor</t>
  </si>
  <si>
    <t>COMPOSIÇÃO 32</t>
  </si>
  <si>
    <t>EMEF 25 de julho</t>
  </si>
  <si>
    <t>LOCAIS : CONFORME TERMO DE REFERENCIA</t>
  </si>
  <si>
    <t>Observações:</t>
  </si>
  <si>
    <t>a) as unidades de ar condicionado (interna e externa) encontram-se nos locais de instalação.</t>
  </si>
  <si>
    <t>c) Encargos sociais:</t>
  </si>
  <si>
    <t>b) BDI incluidos no orçamento:</t>
  </si>
  <si>
    <t>d) Descrição dos serviços e demais especificações - ver Termo de Referência e planilhas orçamentarias individualizadas</t>
  </si>
  <si>
    <t>Custo Materiais</t>
  </si>
  <si>
    <t>Custo MO</t>
  </si>
  <si>
    <t>LOCAIS DE INSTALAÇÃO</t>
  </si>
  <si>
    <t>Instalação, fixação, retirada, readeaquação de posição, reforma elétrica para atendimento dos alimentadores dos equipamentos de condicionamento de ar split, manutenção preventiva, instalação de dreno, execução do PMOC</t>
  </si>
  <si>
    <t>R$</t>
  </si>
  <si>
    <t>Secretaria Responsável pelo Pagamento</t>
  </si>
  <si>
    <t>Endereço de instalação</t>
  </si>
  <si>
    <t xml:space="preserve">Planilha orçamentária completa respectiva ao local da instalação </t>
  </si>
  <si>
    <t>EMEF Coroinha Daronchi</t>
  </si>
  <si>
    <t>EMEF Dom João Becker</t>
  </si>
  <si>
    <t>EMEF João P. Nascimento</t>
  </si>
  <si>
    <t>Custo Materiais (1)</t>
  </si>
  <si>
    <t>Custo MO (1)</t>
  </si>
  <si>
    <t>Custo Materiais (2)</t>
  </si>
  <si>
    <t>Custo MO (2)</t>
  </si>
  <si>
    <t>Custo Materiais (3)</t>
  </si>
  <si>
    <t>Custo MO (3)</t>
  </si>
  <si>
    <t>(1) Confort Clima - Comercio e Instalação de Climatizadores Ltda - CNPJ 12.144.144/0001-09</t>
  </si>
  <si>
    <t>(2) Felipe Kroth Cossetin ME - CNPJ 10.624.384/0001-77</t>
  </si>
  <si>
    <t>(3) Refrigerar - Comercio de Climatizadores  Ltda  - CNPJ 23.162.246/0001-65</t>
  </si>
  <si>
    <t>Custo Mediano Sub-total (4)</t>
  </si>
  <si>
    <t>OBRA: INSTALAÇÃO DE AR CONDICIONADO E ADEQUAÇÃO DAS INSTALAÇÕES ELÉTRICAS</t>
  </si>
  <si>
    <t>Custo Mediano Materiais (4)</t>
  </si>
  <si>
    <t>Custo Mediano MO (4)</t>
  </si>
  <si>
    <t xml:space="preserve">PLANILHA ORÇAMENTÁRIA MEDIANA </t>
  </si>
  <si>
    <t>(4) Foi adotado o Custo Mediano devido a distorção entre valores cotados. Encargos Sociais: 69,19%. BDI incluso: 21,51%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</si>
</sst>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0.0"/>
    <numFmt numFmtId="191" formatCode="_(* #,##0.000_);_(* \(#,##0.000\);_(* &quot;-&quot;???_);_(@_)"/>
    <numFmt numFmtId="192" formatCode="_(* #,##0.00_);_(* \(#,##0.00\);_(* &quot;-&quot;???_);_(@_)"/>
    <numFmt numFmtId="193" formatCode="0.000000"/>
    <numFmt numFmtId="194" formatCode="0.00000"/>
    <numFmt numFmtId="195" formatCode="0.0000"/>
    <numFmt numFmtId="196" formatCode="0.000"/>
    <numFmt numFmtId="197" formatCode="General_)"/>
    <numFmt numFmtId="198" formatCode="_(* #.##0.00_);_(* \(#.##0.00\);_(* &quot;-&quot;??_);_(@_)"/>
    <numFmt numFmtId="199" formatCode="#.##0.0"/>
    <numFmt numFmtId="200" formatCode="#.##0.00"/>
    <numFmt numFmtId="201" formatCode="_-* #.##0.00_-;\-* #.##0.00_-;_-* &quot;-&quot;??_-;_-@_-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&quot;R$ &quot;#,##0.00"/>
    <numFmt numFmtId="207" formatCode="#,##0.0000"/>
    <numFmt numFmtId="208" formatCode="&quot;Ativado&quot;;&quot;Ativado&quot;;&quot;Desativado&quot;"/>
    <numFmt numFmtId="209" formatCode="#,##0.00_ ;\-#,##0.00\ "/>
    <numFmt numFmtId="210" formatCode="[$-416]mmm\-yy;@"/>
    <numFmt numFmtId="211" formatCode="0.0%"/>
    <numFmt numFmtId="212" formatCode="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/>
    </xf>
    <xf numFmtId="4" fontId="49" fillId="0" borderId="0" xfId="0" applyNumberFormat="1" applyFont="1" applyBorder="1" applyAlignment="1">
      <alignment horizontal="left"/>
    </xf>
    <xf numFmtId="169" fontId="49" fillId="0" borderId="0" xfId="47" applyFont="1" applyBorder="1" applyAlignment="1">
      <alignment horizontal="center" vertical="top"/>
    </xf>
    <xf numFmtId="43" fontId="50" fillId="0" borderId="0" xfId="57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33" borderId="10" xfId="0" applyFont="1" applyFill="1" applyBorder="1" applyAlignment="1">
      <alignment horizontal="center" vertical="distributed"/>
    </xf>
    <xf numFmtId="43" fontId="32" fillId="33" borderId="10" xfId="57" applyFont="1" applyFill="1" applyBorder="1" applyAlignment="1">
      <alignment horizontal="center" vertical="distributed"/>
    </xf>
    <xf numFmtId="0" fontId="9" fillId="34" borderId="10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center"/>
    </xf>
    <xf numFmtId="43" fontId="11" fillId="0" borderId="10" xfId="57" applyFont="1" applyFill="1" applyBorder="1" applyAlignment="1">
      <alignment vertical="distributed"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0" fontId="10" fillId="35" borderId="11" xfId="0" applyFont="1" applyFill="1" applyBorder="1" applyAlignment="1">
      <alignment horizontal="center" vertical="distributed" wrapText="1"/>
    </xf>
    <xf numFmtId="0" fontId="10" fillId="35" borderId="12" xfId="0" applyFont="1" applyFill="1" applyBorder="1" applyAlignment="1">
      <alignment horizontal="center" vertical="distributed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left" vertical="distributed"/>
    </xf>
    <xf numFmtId="0" fontId="10" fillId="35" borderId="12" xfId="0" applyFont="1" applyFill="1" applyBorder="1" applyAlignment="1">
      <alignment horizontal="center"/>
    </xf>
    <xf numFmtId="43" fontId="10" fillId="35" borderId="12" xfId="57" applyFont="1" applyFill="1" applyBorder="1" applyAlignment="1">
      <alignment horizontal="right" vertical="distributed"/>
    </xf>
    <xf numFmtId="4" fontId="10" fillId="35" borderId="13" xfId="57" applyNumberFormat="1" applyFont="1" applyFill="1" applyBorder="1" applyAlignment="1">
      <alignment horizontal="right"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6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2" fontId="11" fillId="0" borderId="10" xfId="0" applyNumberFormat="1" applyFont="1" applyFill="1" applyBorder="1" applyAlignment="1" applyProtection="1">
      <alignment horizontal="justify" vertical="center"/>
      <protection locked="0"/>
    </xf>
    <xf numFmtId="0" fontId="0" fillId="0" borderId="14" xfId="0" applyBorder="1" applyAlignment="1">
      <alignment horizontal="center"/>
    </xf>
    <xf numFmtId="0" fontId="10" fillId="34" borderId="10" xfId="0" applyFont="1" applyFill="1" applyBorder="1" applyAlignment="1">
      <alignment horizontal="justify" vertical="distributed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31" fillId="0" borderId="15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43" fontId="11" fillId="3" borderId="10" xfId="57" applyFont="1" applyFill="1" applyBorder="1" applyAlignment="1">
      <alignment vertical="distributed"/>
    </xf>
    <xf numFmtId="43" fontId="11" fillId="5" borderId="10" xfId="57" applyFont="1" applyFill="1" applyBorder="1" applyAlignment="1">
      <alignment vertical="distributed"/>
    </xf>
    <xf numFmtId="43" fontId="11" fillId="7" borderId="10" xfId="57" applyFont="1" applyFill="1" applyBorder="1" applyAlignment="1">
      <alignment vertical="distributed"/>
    </xf>
    <xf numFmtId="0" fontId="31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43" fontId="11" fillId="2" borderId="10" xfId="57" applyFont="1" applyFill="1" applyBorder="1" applyAlignment="1">
      <alignment vertical="distributed"/>
    </xf>
    <xf numFmtId="0" fontId="32" fillId="33" borderId="10" xfId="0" applyFont="1" applyFill="1" applyBorder="1" applyAlignment="1">
      <alignment horizontal="center" vertical="center"/>
    </xf>
    <xf numFmtId="43" fontId="32" fillId="33" borderId="10" xfId="57" applyFont="1" applyFill="1" applyBorder="1" applyAlignment="1">
      <alignment horizontal="center" vertical="center"/>
    </xf>
    <xf numFmtId="43" fontId="11" fillId="5" borderId="16" xfId="57" applyFont="1" applyFill="1" applyBorder="1" applyAlignment="1">
      <alignment vertical="distributed"/>
    </xf>
    <xf numFmtId="43" fontId="11" fillId="2" borderId="16" xfId="57" applyFont="1" applyFill="1" applyBorder="1" applyAlignment="1">
      <alignment vertical="distributed"/>
    </xf>
    <xf numFmtId="43" fontId="11" fillId="3" borderId="16" xfId="57" applyFont="1" applyFill="1" applyBorder="1" applyAlignment="1">
      <alignment vertical="distributed"/>
    </xf>
    <xf numFmtId="43" fontId="11" fillId="7" borderId="16" xfId="57" applyFont="1" applyFill="1" applyBorder="1" applyAlignment="1">
      <alignment vertical="distributed"/>
    </xf>
    <xf numFmtId="43" fontId="10" fillId="35" borderId="17" xfId="57" applyFont="1" applyFill="1" applyBorder="1" applyAlignment="1">
      <alignment horizontal="right" vertical="distributed"/>
    </xf>
    <xf numFmtId="43" fontId="10" fillId="35" borderId="18" xfId="57" applyFont="1" applyFill="1" applyBorder="1" applyAlignment="1">
      <alignment horizontal="right" vertical="distributed"/>
    </xf>
    <xf numFmtId="43" fontId="10" fillId="35" borderId="19" xfId="57" applyFont="1" applyFill="1" applyBorder="1" applyAlignment="1">
      <alignment horizontal="right" vertical="distributed"/>
    </xf>
    <xf numFmtId="0" fontId="49" fillId="0" borderId="20" xfId="0" applyFont="1" applyBorder="1" applyAlignment="1">
      <alignment/>
    </xf>
    <xf numFmtId="0" fontId="49" fillId="0" borderId="14" xfId="0" applyFont="1" applyBorder="1" applyAlignment="1">
      <alignment/>
    </xf>
    <xf numFmtId="43" fontId="32" fillId="33" borderId="10" xfId="57" applyFont="1" applyFill="1" applyBorder="1" applyAlignment="1">
      <alignment horizontal="center" wrapText="1"/>
    </xf>
    <xf numFmtId="43" fontId="32" fillId="33" borderId="10" xfId="57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distributed"/>
    </xf>
    <xf numFmtId="0" fontId="12" fillId="36" borderId="14" xfId="0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49" fillId="0" borderId="20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43" fontId="50" fillId="0" borderId="14" xfId="57" applyFont="1" applyBorder="1" applyAlignment="1">
      <alignment horizontal="center"/>
    </xf>
    <xf numFmtId="43" fontId="50" fillId="0" borderId="21" xfId="57" applyFont="1" applyBorder="1" applyAlignment="1">
      <alignment horizontal="center"/>
    </xf>
    <xf numFmtId="0" fontId="31" fillId="0" borderId="22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43" fontId="50" fillId="0" borderId="15" xfId="57" applyFont="1" applyBorder="1" applyAlignment="1">
      <alignment horizontal="center"/>
    </xf>
    <xf numFmtId="43" fontId="50" fillId="0" borderId="23" xfId="57" applyFont="1" applyBorder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4" fillId="0" borderId="0" xfId="0" applyFont="1" applyFill="1" applyBorder="1" applyAlignment="1">
      <alignment horizontal="center" vertical="distributed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Porcentagem 2 2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158</xdr:row>
      <xdr:rowOff>0</xdr:rowOff>
    </xdr:from>
    <xdr:to>
      <xdr:col>9</xdr:col>
      <xdr:colOff>152400</xdr:colOff>
      <xdr:row>158</xdr:row>
      <xdr:rowOff>152400</xdr:rowOff>
    </xdr:to>
    <xdr:pic>
      <xdr:nvPicPr>
        <xdr:cNvPr id="1" name="Imagem 2" descr="http://200.137.67.41/consultatabcusto/img/bt_abrir-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3044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158</xdr:row>
      <xdr:rowOff>0</xdr:rowOff>
    </xdr:from>
    <xdr:to>
      <xdr:col>9</xdr:col>
      <xdr:colOff>314325</xdr:colOff>
      <xdr:row>158</xdr:row>
      <xdr:rowOff>152400</xdr:rowOff>
    </xdr:to>
    <xdr:pic>
      <xdr:nvPicPr>
        <xdr:cNvPr id="2" name="Imagem 3" descr="http://200.137.67.41/consultatabcusto/img/bt_abrir-xl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044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153</xdr:row>
      <xdr:rowOff>0</xdr:rowOff>
    </xdr:from>
    <xdr:to>
      <xdr:col>14</xdr:col>
      <xdr:colOff>152400</xdr:colOff>
      <xdr:row>153</xdr:row>
      <xdr:rowOff>152400</xdr:rowOff>
    </xdr:to>
    <xdr:pic>
      <xdr:nvPicPr>
        <xdr:cNvPr id="1" name="Imagem 2" descr="http://200.137.67.41/consultatabcusto/img/bt_abrir-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2557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153</xdr:row>
      <xdr:rowOff>0</xdr:rowOff>
    </xdr:from>
    <xdr:to>
      <xdr:col>14</xdr:col>
      <xdr:colOff>314325</xdr:colOff>
      <xdr:row>153</xdr:row>
      <xdr:rowOff>152400</xdr:rowOff>
    </xdr:to>
    <xdr:pic>
      <xdr:nvPicPr>
        <xdr:cNvPr id="2" name="Imagem 3" descr="http://200.137.67.41/consultatabcusto/img/bt_abrir-xl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2557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16.140625" style="25" bestFit="1" customWidth="1"/>
    <col min="2" max="2" width="19.8515625" style="25" customWidth="1"/>
    <col min="3" max="3" width="11.00390625" style="25" customWidth="1"/>
    <col min="4" max="4" width="62.7109375" style="25" customWidth="1"/>
    <col min="5" max="5" width="5.7109375" style="26" customWidth="1"/>
    <col min="6" max="6" width="11.7109375" style="26" customWidth="1"/>
    <col min="7" max="7" width="11.421875" style="0" customWidth="1"/>
    <col min="8" max="8" width="12.7109375" style="0" customWidth="1"/>
    <col min="9" max="10" width="11.28125" style="0" bestFit="1" customWidth="1"/>
  </cols>
  <sheetData>
    <row r="1" spans="1:8" ht="58.5" customHeight="1" thickBot="1">
      <c r="A1" s="60" t="s">
        <v>10</v>
      </c>
      <c r="B1" s="60"/>
      <c r="C1" s="60"/>
      <c r="D1" s="60"/>
      <c r="E1" s="60"/>
      <c r="F1" s="60"/>
      <c r="G1" s="60"/>
      <c r="H1" s="60"/>
    </row>
    <row r="2" spans="1:8" ht="15">
      <c r="A2" s="64" t="s">
        <v>11</v>
      </c>
      <c r="B2" s="65"/>
      <c r="C2" s="65"/>
      <c r="D2" s="65"/>
      <c r="E2" s="35"/>
      <c r="F2" s="35"/>
      <c r="G2" s="66"/>
      <c r="H2" s="67"/>
    </row>
    <row r="3" spans="1:8" ht="15.75" thickBot="1">
      <c r="A3" s="68" t="s">
        <v>82</v>
      </c>
      <c r="B3" s="69"/>
      <c r="C3" s="69"/>
      <c r="D3" s="69"/>
      <c r="E3" s="69"/>
      <c r="F3" s="39"/>
      <c r="G3" s="70"/>
      <c r="H3" s="71"/>
    </row>
    <row r="4" spans="1:8" ht="15">
      <c r="A4" s="5" t="s">
        <v>2</v>
      </c>
      <c r="B4" s="6">
        <f>H41</f>
        <v>366983.8</v>
      </c>
      <c r="C4" s="6"/>
      <c r="D4" s="7"/>
      <c r="E4" s="4"/>
      <c r="F4" s="4"/>
      <c r="G4" s="8"/>
      <c r="H4" s="8"/>
    </row>
    <row r="6" spans="1:7" ht="15">
      <c r="A6" s="63"/>
      <c r="B6" s="63"/>
      <c r="C6" s="63"/>
      <c r="D6" s="63"/>
      <c r="E6" s="63"/>
      <c r="F6" s="33"/>
      <c r="G6" s="9"/>
    </row>
    <row r="7" spans="1:8" ht="24">
      <c r="A7" s="10" t="s">
        <v>12</v>
      </c>
      <c r="B7" s="10" t="s">
        <v>90</v>
      </c>
      <c r="C7" s="10" t="s">
        <v>14</v>
      </c>
      <c r="D7" s="10" t="s">
        <v>3</v>
      </c>
      <c r="E7" s="10" t="s">
        <v>0</v>
      </c>
      <c r="F7" s="11" t="s">
        <v>88</v>
      </c>
      <c r="G7" s="11" t="s">
        <v>89</v>
      </c>
      <c r="H7" s="11" t="s">
        <v>4</v>
      </c>
    </row>
    <row r="8" spans="1:8" ht="56.25">
      <c r="A8" s="12" t="s">
        <v>95</v>
      </c>
      <c r="B8" s="40" t="s">
        <v>94</v>
      </c>
      <c r="C8" s="12" t="s">
        <v>93</v>
      </c>
      <c r="D8" s="36" t="s">
        <v>91</v>
      </c>
      <c r="E8" s="40" t="s">
        <v>17</v>
      </c>
      <c r="F8" s="12" t="s">
        <v>92</v>
      </c>
      <c r="G8" s="12" t="s">
        <v>92</v>
      </c>
      <c r="H8" s="12" t="s">
        <v>92</v>
      </c>
    </row>
    <row r="9" spans="1:8" s="3" customFormat="1" ht="26.25" customHeight="1">
      <c r="A9" s="28" t="s">
        <v>1</v>
      </c>
      <c r="B9" s="29" t="s">
        <v>13</v>
      </c>
      <c r="C9" s="13" t="s">
        <v>15</v>
      </c>
      <c r="D9" s="34" t="s">
        <v>16</v>
      </c>
      <c r="E9" s="14" t="s">
        <v>17</v>
      </c>
      <c r="F9" s="15">
        <v>11369.1</v>
      </c>
      <c r="G9" s="15">
        <v>11369.1</v>
      </c>
      <c r="H9" s="15">
        <f aca="true" t="shared" si="0" ref="H9:H40">G9</f>
        <v>11369.1</v>
      </c>
    </row>
    <row r="10" spans="1:8" s="3" customFormat="1" ht="24">
      <c r="A10" s="28" t="s">
        <v>6</v>
      </c>
      <c r="B10" s="29" t="s">
        <v>18</v>
      </c>
      <c r="C10" s="13" t="s">
        <v>19</v>
      </c>
      <c r="D10" s="34" t="s">
        <v>16</v>
      </c>
      <c r="E10" s="14" t="s">
        <v>17</v>
      </c>
      <c r="F10" s="15">
        <v>6408.7</v>
      </c>
      <c r="G10" s="15">
        <v>6408.7</v>
      </c>
      <c r="H10" s="15">
        <f t="shared" si="0"/>
        <v>6408.7</v>
      </c>
    </row>
    <row r="11" spans="1:8" s="16" customFormat="1" ht="36.75" customHeight="1">
      <c r="A11" s="28" t="s">
        <v>7</v>
      </c>
      <c r="B11" s="29" t="s">
        <v>18</v>
      </c>
      <c r="C11" s="13" t="s">
        <v>15</v>
      </c>
      <c r="D11" s="34" t="s">
        <v>20</v>
      </c>
      <c r="E11" s="14" t="s">
        <v>17</v>
      </c>
      <c r="F11" s="15">
        <v>3003.9</v>
      </c>
      <c r="G11" s="15">
        <v>3003.9</v>
      </c>
      <c r="H11" s="15">
        <f t="shared" si="0"/>
        <v>3003.9</v>
      </c>
    </row>
    <row r="12" spans="1:8" s="16" customFormat="1" ht="24">
      <c r="A12" s="28" t="s">
        <v>8</v>
      </c>
      <c r="B12" s="32" t="s">
        <v>21</v>
      </c>
      <c r="C12" s="13" t="s">
        <v>22</v>
      </c>
      <c r="D12" s="34" t="s">
        <v>23</v>
      </c>
      <c r="E12" s="14" t="s">
        <v>17</v>
      </c>
      <c r="F12" s="15">
        <v>3004.9</v>
      </c>
      <c r="G12" s="15">
        <v>3004.9</v>
      </c>
      <c r="H12" s="15">
        <f t="shared" si="0"/>
        <v>3004.9</v>
      </c>
    </row>
    <row r="13" spans="1:8" s="16" customFormat="1" ht="24">
      <c r="A13" s="28" t="s">
        <v>9</v>
      </c>
      <c r="B13" s="30" t="s">
        <v>24</v>
      </c>
      <c r="C13" s="13" t="s">
        <v>15</v>
      </c>
      <c r="D13" s="34" t="s">
        <v>16</v>
      </c>
      <c r="E13" s="14" t="s">
        <v>17</v>
      </c>
      <c r="F13" s="15">
        <v>7816.3</v>
      </c>
      <c r="G13" s="15">
        <v>7816.3</v>
      </c>
      <c r="H13" s="15">
        <f t="shared" si="0"/>
        <v>7816.3</v>
      </c>
    </row>
    <row r="14" spans="1:8" s="16" customFormat="1" ht="24">
      <c r="A14" s="28" t="s">
        <v>25</v>
      </c>
      <c r="B14" s="32" t="s">
        <v>26</v>
      </c>
      <c r="C14" s="13" t="s">
        <v>22</v>
      </c>
      <c r="D14" s="34" t="s">
        <v>16</v>
      </c>
      <c r="E14" s="14" t="s">
        <v>17</v>
      </c>
      <c r="F14" s="15">
        <v>4518.8</v>
      </c>
      <c r="G14" s="15">
        <v>4518.8</v>
      </c>
      <c r="H14" s="15">
        <f t="shared" si="0"/>
        <v>4518.8</v>
      </c>
    </row>
    <row r="15" spans="1:8" s="16" customFormat="1" ht="12.75">
      <c r="A15" s="28" t="s">
        <v>27</v>
      </c>
      <c r="B15" s="32" t="s">
        <v>28</v>
      </c>
      <c r="C15" s="13" t="s">
        <v>29</v>
      </c>
      <c r="D15" s="34" t="s">
        <v>30</v>
      </c>
      <c r="E15" s="14" t="s">
        <v>17</v>
      </c>
      <c r="F15" s="15">
        <v>1881.2</v>
      </c>
      <c r="G15" s="15">
        <v>1881.2</v>
      </c>
      <c r="H15" s="15">
        <f t="shared" si="0"/>
        <v>1881.2</v>
      </c>
    </row>
    <row r="16" spans="1:8" s="16" customFormat="1" ht="24">
      <c r="A16" s="28" t="s">
        <v>31</v>
      </c>
      <c r="B16" s="32" t="s">
        <v>32</v>
      </c>
      <c r="C16" s="13" t="s">
        <v>22</v>
      </c>
      <c r="D16" s="34" t="s">
        <v>16</v>
      </c>
      <c r="E16" s="14" t="s">
        <v>17</v>
      </c>
      <c r="F16" s="15">
        <v>6327</v>
      </c>
      <c r="G16" s="15">
        <v>6327</v>
      </c>
      <c r="H16" s="15">
        <f t="shared" si="0"/>
        <v>6327</v>
      </c>
    </row>
    <row r="17" spans="1:8" s="16" customFormat="1" ht="24">
      <c r="A17" s="28" t="s">
        <v>33</v>
      </c>
      <c r="B17" s="29" t="s">
        <v>18</v>
      </c>
      <c r="C17" s="13" t="s">
        <v>34</v>
      </c>
      <c r="D17" s="34" t="s">
        <v>16</v>
      </c>
      <c r="E17" s="14" t="s">
        <v>17</v>
      </c>
      <c r="F17" s="15">
        <v>27803.1</v>
      </c>
      <c r="G17" s="15">
        <v>27803.1</v>
      </c>
      <c r="H17" s="15">
        <f t="shared" si="0"/>
        <v>27803.1</v>
      </c>
    </row>
    <row r="18" spans="1:8" s="16" customFormat="1" ht="12.75">
      <c r="A18" s="28" t="s">
        <v>35</v>
      </c>
      <c r="B18" s="29" t="s">
        <v>18</v>
      </c>
      <c r="C18" s="13" t="s">
        <v>15</v>
      </c>
      <c r="D18" s="34" t="s">
        <v>20</v>
      </c>
      <c r="E18" s="14" t="s">
        <v>17</v>
      </c>
      <c r="F18" s="15">
        <v>10460.8</v>
      </c>
      <c r="G18" s="15">
        <v>10460.8</v>
      </c>
      <c r="H18" s="15">
        <f t="shared" si="0"/>
        <v>10460.8</v>
      </c>
    </row>
    <row r="19" spans="1:8" s="16" customFormat="1" ht="12.75">
      <c r="A19" s="28" t="s">
        <v>36</v>
      </c>
      <c r="B19" s="29" t="s">
        <v>18</v>
      </c>
      <c r="C19" s="13" t="s">
        <v>37</v>
      </c>
      <c r="D19" s="34" t="s">
        <v>30</v>
      </c>
      <c r="E19" s="14" t="s">
        <v>17</v>
      </c>
      <c r="F19" s="15">
        <v>12084.4</v>
      </c>
      <c r="G19" s="15">
        <v>12084.4</v>
      </c>
      <c r="H19" s="15">
        <f t="shared" si="0"/>
        <v>12084.4</v>
      </c>
    </row>
    <row r="20" spans="1:8" s="16" customFormat="1" ht="24">
      <c r="A20" s="28" t="s">
        <v>38</v>
      </c>
      <c r="B20" s="29" t="s">
        <v>18</v>
      </c>
      <c r="C20" s="13" t="s">
        <v>39</v>
      </c>
      <c r="D20" s="34" t="s">
        <v>30</v>
      </c>
      <c r="E20" s="14" t="s">
        <v>17</v>
      </c>
      <c r="F20" s="15">
        <v>2849.2</v>
      </c>
      <c r="G20" s="15">
        <v>2849.2</v>
      </c>
      <c r="H20" s="15">
        <f t="shared" si="0"/>
        <v>2849.2</v>
      </c>
    </row>
    <row r="21" spans="1:8" s="16" customFormat="1" ht="12.75">
      <c r="A21" s="28" t="s">
        <v>40</v>
      </c>
      <c r="B21" s="29" t="s">
        <v>18</v>
      </c>
      <c r="C21" s="13" t="s">
        <v>41</v>
      </c>
      <c r="D21" s="34" t="s">
        <v>30</v>
      </c>
      <c r="E21" s="14" t="s">
        <v>17</v>
      </c>
      <c r="F21" s="15">
        <v>14448.3</v>
      </c>
      <c r="G21" s="15">
        <v>14448.3</v>
      </c>
      <c r="H21" s="15">
        <f t="shared" si="0"/>
        <v>14448.3</v>
      </c>
    </row>
    <row r="22" spans="1:8" s="16" customFormat="1" ht="25.5">
      <c r="A22" s="28" t="s">
        <v>42</v>
      </c>
      <c r="B22" s="29" t="s">
        <v>43</v>
      </c>
      <c r="C22" s="13" t="s">
        <v>44</v>
      </c>
      <c r="D22" s="34" t="s">
        <v>30</v>
      </c>
      <c r="E22" s="14" t="s">
        <v>17</v>
      </c>
      <c r="F22" s="15">
        <v>2281.1</v>
      </c>
      <c r="G22" s="15">
        <v>2281.1</v>
      </c>
      <c r="H22" s="15">
        <f t="shared" si="0"/>
        <v>2281.1</v>
      </c>
    </row>
    <row r="23" spans="1:8" s="16" customFormat="1" ht="25.5">
      <c r="A23" s="28" t="s">
        <v>45</v>
      </c>
      <c r="B23" s="29" t="s">
        <v>46</v>
      </c>
      <c r="C23" s="13" t="s">
        <v>15</v>
      </c>
      <c r="D23" s="34" t="s">
        <v>20</v>
      </c>
      <c r="E23" s="14" t="s">
        <v>17</v>
      </c>
      <c r="F23" s="15">
        <v>31713.1</v>
      </c>
      <c r="G23" s="15">
        <v>31713.1</v>
      </c>
      <c r="H23" s="15">
        <f t="shared" si="0"/>
        <v>31713.1</v>
      </c>
    </row>
    <row r="24" spans="1:8" s="16" customFormat="1" ht="25.5">
      <c r="A24" s="28" t="s">
        <v>47</v>
      </c>
      <c r="B24" s="29" t="s">
        <v>48</v>
      </c>
      <c r="C24" s="13" t="s">
        <v>15</v>
      </c>
      <c r="D24" s="34" t="s">
        <v>16</v>
      </c>
      <c r="E24" s="14" t="s">
        <v>17</v>
      </c>
      <c r="F24" s="15">
        <v>3668.8</v>
      </c>
      <c r="G24" s="15">
        <v>3668.8</v>
      </c>
      <c r="H24" s="15">
        <f t="shared" si="0"/>
        <v>3668.8</v>
      </c>
    </row>
    <row r="25" spans="1:8" s="16" customFormat="1" ht="12.75">
      <c r="A25" s="28" t="s">
        <v>49</v>
      </c>
      <c r="B25" s="32" t="s">
        <v>50</v>
      </c>
      <c r="C25" s="13" t="s">
        <v>22</v>
      </c>
      <c r="D25" s="34" t="s">
        <v>51</v>
      </c>
      <c r="E25" s="14" t="s">
        <v>17</v>
      </c>
      <c r="F25" s="15">
        <v>3882.1</v>
      </c>
      <c r="G25" s="15">
        <v>3882.1</v>
      </c>
      <c r="H25" s="15">
        <f t="shared" si="0"/>
        <v>3882.1</v>
      </c>
    </row>
    <row r="26" spans="1:8" s="16" customFormat="1" ht="12.75">
      <c r="A26" s="28" t="s">
        <v>52</v>
      </c>
      <c r="B26" s="32" t="s">
        <v>53</v>
      </c>
      <c r="C26" s="13" t="s">
        <v>22</v>
      </c>
      <c r="D26" s="34" t="s">
        <v>51</v>
      </c>
      <c r="E26" s="14" t="s">
        <v>17</v>
      </c>
      <c r="F26" s="15">
        <v>3546.6</v>
      </c>
      <c r="G26" s="15">
        <v>3546.6</v>
      </c>
      <c r="H26" s="15">
        <f t="shared" si="0"/>
        <v>3546.6</v>
      </c>
    </row>
    <row r="27" spans="1:8" s="16" customFormat="1" ht="25.5">
      <c r="A27" s="28" t="s">
        <v>54</v>
      </c>
      <c r="B27" s="32" t="s">
        <v>55</v>
      </c>
      <c r="C27" s="13" t="s">
        <v>15</v>
      </c>
      <c r="D27" s="34" t="s">
        <v>20</v>
      </c>
      <c r="E27" s="14" t="s">
        <v>17</v>
      </c>
      <c r="F27" s="15">
        <v>34684.9</v>
      </c>
      <c r="G27" s="15">
        <v>34684.9</v>
      </c>
      <c r="H27" s="15">
        <f t="shared" si="0"/>
        <v>34684.9</v>
      </c>
    </row>
    <row r="28" spans="1:8" s="16" customFormat="1" ht="12.75">
      <c r="A28" s="28" t="s">
        <v>56</v>
      </c>
      <c r="B28" s="32" t="s">
        <v>57</v>
      </c>
      <c r="C28" s="13" t="s">
        <v>15</v>
      </c>
      <c r="D28" s="34" t="s">
        <v>20</v>
      </c>
      <c r="E28" s="14" t="s">
        <v>17</v>
      </c>
      <c r="F28" s="15">
        <v>50780.4</v>
      </c>
      <c r="G28" s="15">
        <v>50780.4</v>
      </c>
      <c r="H28" s="15">
        <f t="shared" si="0"/>
        <v>50780.4</v>
      </c>
    </row>
    <row r="29" spans="1:8" s="16" customFormat="1" ht="24">
      <c r="A29" s="28" t="s">
        <v>58</v>
      </c>
      <c r="B29" s="32" t="s">
        <v>59</v>
      </c>
      <c r="C29" s="13" t="s">
        <v>22</v>
      </c>
      <c r="D29" s="34" t="s">
        <v>60</v>
      </c>
      <c r="E29" s="14" t="s">
        <v>17</v>
      </c>
      <c r="F29" s="15">
        <v>5778.9</v>
      </c>
      <c r="G29" s="15">
        <v>5778.9</v>
      </c>
      <c r="H29" s="15">
        <f t="shared" si="0"/>
        <v>5778.9</v>
      </c>
    </row>
    <row r="30" spans="1:8" s="16" customFormat="1" ht="24">
      <c r="A30" s="28" t="s">
        <v>61</v>
      </c>
      <c r="B30" s="32" t="s">
        <v>62</v>
      </c>
      <c r="C30" s="13" t="s">
        <v>15</v>
      </c>
      <c r="D30" s="34" t="s">
        <v>16</v>
      </c>
      <c r="E30" s="14" t="s">
        <v>17</v>
      </c>
      <c r="F30" s="15">
        <v>17122.7</v>
      </c>
      <c r="G30" s="15">
        <v>17122.7</v>
      </c>
      <c r="H30" s="15">
        <f t="shared" si="0"/>
        <v>17122.7</v>
      </c>
    </row>
    <row r="31" spans="1:8" s="16" customFormat="1" ht="24">
      <c r="A31" s="28" t="s">
        <v>63</v>
      </c>
      <c r="B31" s="32" t="s">
        <v>64</v>
      </c>
      <c r="C31" s="13" t="s">
        <v>22</v>
      </c>
      <c r="D31" s="34" t="s">
        <v>60</v>
      </c>
      <c r="E31" s="14" t="s">
        <v>17</v>
      </c>
      <c r="F31" s="15">
        <v>11330.2</v>
      </c>
      <c r="G31" s="15">
        <v>11330.2</v>
      </c>
      <c r="H31" s="15">
        <f t="shared" si="0"/>
        <v>11330.2</v>
      </c>
    </row>
    <row r="32" spans="1:8" s="16" customFormat="1" ht="12.75">
      <c r="A32" s="28" t="s">
        <v>65</v>
      </c>
      <c r="B32" s="32" t="s">
        <v>66</v>
      </c>
      <c r="C32" s="13" t="s">
        <v>15</v>
      </c>
      <c r="D32" s="34" t="s">
        <v>20</v>
      </c>
      <c r="E32" s="14" t="s">
        <v>17</v>
      </c>
      <c r="F32" s="15">
        <v>4971.9</v>
      </c>
      <c r="G32" s="15">
        <v>4971.9</v>
      </c>
      <c r="H32" s="15">
        <f t="shared" si="0"/>
        <v>4971.9</v>
      </c>
    </row>
    <row r="33" spans="1:8" s="16" customFormat="1" ht="24">
      <c r="A33" s="28" t="s">
        <v>67</v>
      </c>
      <c r="B33" s="32" t="s">
        <v>18</v>
      </c>
      <c r="C33" s="13" t="s">
        <v>22</v>
      </c>
      <c r="D33" s="34" t="s">
        <v>60</v>
      </c>
      <c r="E33" s="14" t="s">
        <v>17</v>
      </c>
      <c r="F33" s="15">
        <v>11504.9</v>
      </c>
      <c r="G33" s="15">
        <v>11504.9</v>
      </c>
      <c r="H33" s="15">
        <f t="shared" si="0"/>
        <v>11504.9</v>
      </c>
    </row>
    <row r="34" spans="1:8" s="16" customFormat="1" ht="12.75">
      <c r="A34" s="28" t="s">
        <v>68</v>
      </c>
      <c r="B34" s="32" t="s">
        <v>69</v>
      </c>
      <c r="C34" s="13" t="s">
        <v>22</v>
      </c>
      <c r="D34" s="34" t="s">
        <v>30</v>
      </c>
      <c r="E34" s="14" t="s">
        <v>17</v>
      </c>
      <c r="F34" s="15">
        <v>3479.2</v>
      </c>
      <c r="G34" s="15">
        <v>3479.2</v>
      </c>
      <c r="H34" s="15">
        <f t="shared" si="0"/>
        <v>3479.2</v>
      </c>
    </row>
    <row r="35" spans="1:8" s="16" customFormat="1" ht="12.75">
      <c r="A35" s="28" t="s">
        <v>70</v>
      </c>
      <c r="B35" s="32" t="s">
        <v>71</v>
      </c>
      <c r="C35" s="13" t="s">
        <v>22</v>
      </c>
      <c r="D35" s="34" t="s">
        <v>51</v>
      </c>
      <c r="E35" s="14" t="s">
        <v>17</v>
      </c>
      <c r="F35" s="15">
        <v>3895.7</v>
      </c>
      <c r="G35" s="15">
        <v>3895.7</v>
      </c>
      <c r="H35" s="15">
        <f t="shared" si="0"/>
        <v>3895.7</v>
      </c>
    </row>
    <row r="36" spans="1:8" s="16" customFormat="1" ht="25.5">
      <c r="A36" s="28" t="s">
        <v>72</v>
      </c>
      <c r="B36" s="32" t="s">
        <v>73</v>
      </c>
      <c r="C36" s="13" t="s">
        <v>15</v>
      </c>
      <c r="D36" s="34" t="s">
        <v>16</v>
      </c>
      <c r="E36" s="14" t="s">
        <v>17</v>
      </c>
      <c r="F36" s="15">
        <v>9427</v>
      </c>
      <c r="G36" s="15">
        <v>9427</v>
      </c>
      <c r="H36" s="15">
        <f t="shared" si="0"/>
        <v>9427</v>
      </c>
    </row>
    <row r="37" spans="1:8" s="16" customFormat="1" ht="12.75">
      <c r="A37" s="28" t="s">
        <v>74</v>
      </c>
      <c r="B37" s="32" t="s">
        <v>75</v>
      </c>
      <c r="C37" s="13" t="s">
        <v>15</v>
      </c>
      <c r="D37" s="34" t="s">
        <v>20</v>
      </c>
      <c r="E37" s="14" t="s">
        <v>17</v>
      </c>
      <c r="F37" s="15">
        <v>5248.3</v>
      </c>
      <c r="G37" s="15">
        <v>5248.3</v>
      </c>
      <c r="H37" s="15">
        <f t="shared" si="0"/>
        <v>5248.3</v>
      </c>
    </row>
    <row r="38" spans="1:8" s="16" customFormat="1" ht="12.75">
      <c r="A38" s="28" t="s">
        <v>76</v>
      </c>
      <c r="B38" s="32" t="s">
        <v>77</v>
      </c>
      <c r="C38" s="13" t="s">
        <v>15</v>
      </c>
      <c r="D38" s="34" t="s">
        <v>20</v>
      </c>
      <c r="E38" s="14" t="s">
        <v>17</v>
      </c>
      <c r="F38" s="15">
        <v>8988.3</v>
      </c>
      <c r="G38" s="15">
        <v>8988.3</v>
      </c>
      <c r="H38" s="15">
        <f t="shared" si="0"/>
        <v>8988.3</v>
      </c>
    </row>
    <row r="39" spans="1:8" s="16" customFormat="1" ht="24">
      <c r="A39" s="28" t="s">
        <v>78</v>
      </c>
      <c r="B39" s="32" t="s">
        <v>79</v>
      </c>
      <c r="C39" s="13" t="s">
        <v>15</v>
      </c>
      <c r="D39" s="34" t="s">
        <v>16</v>
      </c>
      <c r="E39" s="14" t="s">
        <v>17</v>
      </c>
      <c r="F39" s="15">
        <v>8167.4</v>
      </c>
      <c r="G39" s="15">
        <v>8167.4</v>
      </c>
      <c r="H39" s="15">
        <f t="shared" si="0"/>
        <v>8167.4</v>
      </c>
    </row>
    <row r="40" spans="1:8" s="16" customFormat="1" ht="24.75" thickBot="1">
      <c r="A40" s="28" t="s">
        <v>80</v>
      </c>
      <c r="B40" s="32" t="s">
        <v>81</v>
      </c>
      <c r="C40" s="13" t="s">
        <v>15</v>
      </c>
      <c r="D40" s="34" t="s">
        <v>16</v>
      </c>
      <c r="E40" s="14" t="s">
        <v>17</v>
      </c>
      <c r="F40" s="15">
        <v>34536.6</v>
      </c>
      <c r="G40" s="15">
        <v>34536.6</v>
      </c>
      <c r="H40" s="15">
        <f t="shared" si="0"/>
        <v>34536.6</v>
      </c>
    </row>
    <row r="41" spans="1:9" ht="13.5" thickBot="1">
      <c r="A41" s="18"/>
      <c r="B41" s="19"/>
      <c r="C41" s="20"/>
      <c r="D41" s="21" t="s">
        <v>5</v>
      </c>
      <c r="E41" s="22"/>
      <c r="F41" s="22"/>
      <c r="G41" s="23"/>
      <c r="H41" s="24">
        <f>SUM(H9:H40)</f>
        <v>366983.8</v>
      </c>
      <c r="I41" s="17"/>
    </row>
    <row r="42" spans="1:9" ht="30.75" customHeight="1">
      <c r="A42" s="61"/>
      <c r="B42" s="61"/>
      <c r="C42" s="61"/>
      <c r="D42" s="61"/>
      <c r="E42" s="61"/>
      <c r="F42" s="61"/>
      <c r="G42" s="61"/>
      <c r="H42" s="61"/>
      <c r="I42" s="31"/>
    </row>
    <row r="43" spans="1:9" ht="12.75">
      <c r="A43" s="37" t="s">
        <v>83</v>
      </c>
      <c r="G43" s="25"/>
      <c r="H43" s="25"/>
      <c r="I43" s="27"/>
    </row>
    <row r="44" spans="1:8" ht="12.75">
      <c r="A44" s="38" t="s">
        <v>84</v>
      </c>
      <c r="B44" s="1"/>
      <c r="C44" s="2"/>
      <c r="D44" s="1"/>
      <c r="E44" s="1"/>
      <c r="F44" s="1"/>
      <c r="G44" s="62"/>
      <c r="H44" s="62"/>
    </row>
    <row r="45" spans="1:4" ht="13.5" customHeight="1">
      <c r="A45" s="72" t="s">
        <v>86</v>
      </c>
      <c r="B45" s="72"/>
      <c r="C45" s="72"/>
      <c r="D45" s="72"/>
    </row>
    <row r="46" spans="1:8" ht="13.5" customHeight="1">
      <c r="A46" s="72" t="s">
        <v>85</v>
      </c>
      <c r="B46" s="72"/>
      <c r="C46" s="72"/>
      <c r="D46" s="72"/>
      <c r="G46" s="27"/>
      <c r="H46" s="27"/>
    </row>
    <row r="47" spans="1:4" ht="16.5" customHeight="1">
      <c r="A47" s="72" t="s">
        <v>87</v>
      </c>
      <c r="B47" s="72"/>
      <c r="C47" s="72"/>
      <c r="D47" s="72"/>
    </row>
  </sheetData>
  <sheetProtection/>
  <mergeCells count="11">
    <mergeCell ref="A47:D47"/>
    <mergeCell ref="A46:D46"/>
    <mergeCell ref="A45:D45"/>
    <mergeCell ref="A1:H1"/>
    <mergeCell ref="A42:H42"/>
    <mergeCell ref="G44:H44"/>
    <mergeCell ref="A6:E6"/>
    <mergeCell ref="A2:D2"/>
    <mergeCell ref="G2:H2"/>
    <mergeCell ref="A3:E3"/>
    <mergeCell ref="G3:H3"/>
  </mergeCells>
  <printOptions/>
  <pageMargins left="1.5748031496062993" right="0" top="0.7874015748031497" bottom="0.7874015748031497" header="0.5118110236220472" footer="0.5118110236220472"/>
  <pageSetup fitToHeight="1" fitToWidth="1" orientation="landscape" paperSize="9" scale="76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8"/>
  <sheetViews>
    <sheetView tabSelected="1" zoomScalePageLayoutView="0" workbookViewId="0" topLeftCell="A1">
      <selection activeCell="A1" sqref="A1:M48"/>
    </sheetView>
  </sheetViews>
  <sheetFormatPr defaultColWidth="9.140625" defaultRowHeight="12.75"/>
  <cols>
    <col min="1" max="1" width="20.00390625" style="25" customWidth="1"/>
    <col min="2" max="2" width="24.00390625" style="25" bestFit="1" customWidth="1"/>
    <col min="3" max="3" width="11.140625" style="25" bestFit="1" customWidth="1"/>
    <col min="4" max="4" width="5.28125" style="26" bestFit="1" customWidth="1"/>
    <col min="5" max="5" width="11.8515625" style="26" customWidth="1"/>
    <col min="6" max="8" width="10.57421875" style="26" customWidth="1"/>
    <col min="9" max="9" width="10.7109375" style="26" customWidth="1"/>
    <col min="10" max="11" width="10.57421875" style="0" customWidth="1"/>
    <col min="12" max="12" width="11.57421875" style="0" customWidth="1"/>
    <col min="13" max="13" width="12.00390625" style="0" customWidth="1"/>
    <col min="14" max="15" width="11.28125" style="0" bestFit="1" customWidth="1"/>
  </cols>
  <sheetData>
    <row r="5" spans="1:13" ht="18.75" customHeight="1" thickBot="1">
      <c r="A5" s="74" t="s">
        <v>112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">
      <c r="A6" s="56" t="s">
        <v>109</v>
      </c>
      <c r="B6" s="57"/>
      <c r="C6" s="57"/>
      <c r="D6" s="35"/>
      <c r="E6" s="35"/>
      <c r="F6" s="35"/>
      <c r="G6" s="35"/>
      <c r="H6" s="35"/>
      <c r="I6" s="35"/>
      <c r="J6" s="66"/>
      <c r="K6" s="66"/>
      <c r="L6" s="66"/>
      <c r="M6" s="67"/>
    </row>
    <row r="7" spans="1:13" ht="15.75" thickBot="1">
      <c r="A7" s="68" t="s">
        <v>82</v>
      </c>
      <c r="B7" s="69"/>
      <c r="C7" s="69"/>
      <c r="D7" s="69"/>
      <c r="E7" s="45"/>
      <c r="F7" s="45"/>
      <c r="G7" s="45"/>
      <c r="H7" s="45"/>
      <c r="I7" s="44"/>
      <c r="J7" s="70"/>
      <c r="K7" s="70"/>
      <c r="L7" s="70"/>
      <c r="M7" s="71"/>
    </row>
    <row r="8" spans="1:13" ht="15">
      <c r="A8" s="5" t="s">
        <v>2</v>
      </c>
      <c r="B8" s="6">
        <f>M44</f>
        <v>374527.2</v>
      </c>
      <c r="C8" s="6"/>
      <c r="D8" s="4"/>
      <c r="E8" s="4"/>
      <c r="F8" s="4"/>
      <c r="G8" s="4"/>
      <c r="H8" s="4"/>
      <c r="I8" s="4"/>
      <c r="J8" s="8"/>
      <c r="K8" s="8"/>
      <c r="L8" s="8"/>
      <c r="M8" s="8"/>
    </row>
    <row r="10" spans="1:13" ht="27" customHeight="1">
      <c r="A10" s="47" t="s">
        <v>12</v>
      </c>
      <c r="B10" s="47" t="s">
        <v>90</v>
      </c>
      <c r="C10" s="47" t="s">
        <v>14</v>
      </c>
      <c r="D10" s="47" t="s">
        <v>0</v>
      </c>
      <c r="E10" s="58" t="s">
        <v>99</v>
      </c>
      <c r="F10" s="48" t="s">
        <v>100</v>
      </c>
      <c r="G10" s="59" t="s">
        <v>101</v>
      </c>
      <c r="H10" s="48" t="s">
        <v>102</v>
      </c>
      <c r="I10" s="59" t="s">
        <v>103</v>
      </c>
      <c r="J10" s="59" t="s">
        <v>104</v>
      </c>
      <c r="K10" s="58" t="s">
        <v>110</v>
      </c>
      <c r="L10" s="59" t="s">
        <v>111</v>
      </c>
      <c r="M10" s="59" t="s">
        <v>108</v>
      </c>
    </row>
    <row r="11" spans="1:13" ht="45">
      <c r="A11" s="12" t="s">
        <v>95</v>
      </c>
      <c r="B11" s="40" t="s">
        <v>94</v>
      </c>
      <c r="C11" s="12" t="s">
        <v>93</v>
      </c>
      <c r="D11" s="40" t="s">
        <v>17</v>
      </c>
      <c r="E11" s="12" t="s">
        <v>92</v>
      </c>
      <c r="F11" s="12" t="s">
        <v>92</v>
      </c>
      <c r="G11" s="12" t="s">
        <v>92</v>
      </c>
      <c r="H11" s="12" t="s">
        <v>92</v>
      </c>
      <c r="I11" s="12" t="s">
        <v>92</v>
      </c>
      <c r="J11" s="12" t="s">
        <v>92</v>
      </c>
      <c r="K11" s="12" t="s">
        <v>92</v>
      </c>
      <c r="L11" s="12" t="s">
        <v>92</v>
      </c>
      <c r="M11" s="12" t="s">
        <v>92</v>
      </c>
    </row>
    <row r="12" spans="1:13" ht="12.75">
      <c r="A12" s="28" t="s">
        <v>1</v>
      </c>
      <c r="B12" s="29" t="s">
        <v>43</v>
      </c>
      <c r="C12" s="13" t="s">
        <v>44</v>
      </c>
      <c r="D12" s="14" t="s">
        <v>17</v>
      </c>
      <c r="E12" s="42">
        <v>278.3</v>
      </c>
      <c r="F12" s="42">
        <v>2002.8</v>
      </c>
      <c r="G12" s="46">
        <v>246</v>
      </c>
      <c r="H12" s="46">
        <v>1870</v>
      </c>
      <c r="I12" s="41">
        <v>320.5</v>
      </c>
      <c r="J12" s="41">
        <v>2073</v>
      </c>
      <c r="K12" s="43">
        <v>278.3</v>
      </c>
      <c r="L12" s="43">
        <v>2002.8</v>
      </c>
      <c r="M12" s="43">
        <f>K12+L12</f>
        <v>2281.1</v>
      </c>
    </row>
    <row r="13" spans="1:13" ht="12.75">
      <c r="A13" s="28" t="s">
        <v>6</v>
      </c>
      <c r="B13" s="32" t="s">
        <v>18</v>
      </c>
      <c r="C13" s="13" t="s">
        <v>22</v>
      </c>
      <c r="D13" s="14" t="s">
        <v>17</v>
      </c>
      <c r="E13" s="42">
        <v>3539.1</v>
      </c>
      <c r="F13" s="42">
        <v>7965.8</v>
      </c>
      <c r="G13" s="46">
        <v>3308</v>
      </c>
      <c r="H13" s="46">
        <v>7350</v>
      </c>
      <c r="I13" s="41">
        <v>3802.5</v>
      </c>
      <c r="J13" s="41">
        <v>8193</v>
      </c>
      <c r="K13" s="43">
        <v>3539.1</v>
      </c>
      <c r="L13" s="43">
        <v>7965.8</v>
      </c>
      <c r="M13" s="43">
        <f aca="true" t="shared" si="0" ref="M13:M43">K13+L13</f>
        <v>11504.9</v>
      </c>
    </row>
    <row r="14" spans="1:13" ht="12.75">
      <c r="A14" s="28" t="s">
        <v>7</v>
      </c>
      <c r="B14" s="29" t="s">
        <v>18</v>
      </c>
      <c r="C14" s="13" t="s">
        <v>41</v>
      </c>
      <c r="D14" s="14" t="s">
        <v>17</v>
      </c>
      <c r="E14" s="42">
        <v>9578.7</v>
      </c>
      <c r="F14" s="42">
        <v>4869.6</v>
      </c>
      <c r="G14" s="46">
        <v>7837</v>
      </c>
      <c r="H14" s="46">
        <v>4215</v>
      </c>
      <c r="I14" s="41">
        <v>9928</v>
      </c>
      <c r="J14" s="41">
        <v>4892</v>
      </c>
      <c r="K14" s="43">
        <v>9578.7</v>
      </c>
      <c r="L14" s="43">
        <v>4869.6</v>
      </c>
      <c r="M14" s="43">
        <f t="shared" si="0"/>
        <v>14448.3</v>
      </c>
    </row>
    <row r="15" spans="1:13" ht="12.75">
      <c r="A15" s="28" t="s">
        <v>8</v>
      </c>
      <c r="B15" s="29" t="s">
        <v>18</v>
      </c>
      <c r="C15" s="13" t="s">
        <v>37</v>
      </c>
      <c r="D15" s="14" t="s">
        <v>17</v>
      </c>
      <c r="E15" s="42">
        <v>6833.6</v>
      </c>
      <c r="F15" s="42">
        <v>5250.8</v>
      </c>
      <c r="G15" s="46">
        <v>3423</v>
      </c>
      <c r="H15" s="46">
        <v>4330</v>
      </c>
      <c r="I15" s="41">
        <v>7020</v>
      </c>
      <c r="J15" s="41">
        <v>5331</v>
      </c>
      <c r="K15" s="43">
        <v>6833.6</v>
      </c>
      <c r="L15" s="43">
        <v>5250.8</v>
      </c>
      <c r="M15" s="43">
        <f t="shared" si="0"/>
        <v>12084.4</v>
      </c>
    </row>
    <row r="16" spans="1:13" ht="12.75">
      <c r="A16" s="28" t="s">
        <v>9</v>
      </c>
      <c r="B16" s="29" t="s">
        <v>18</v>
      </c>
      <c r="C16" s="13" t="s">
        <v>15</v>
      </c>
      <c r="D16" s="14" t="s">
        <v>17</v>
      </c>
      <c r="E16" s="42">
        <v>6906.6</v>
      </c>
      <c r="F16" s="42">
        <v>3554.2</v>
      </c>
      <c r="G16" s="46">
        <v>3327</v>
      </c>
      <c r="H16" s="46">
        <v>2900</v>
      </c>
      <c r="I16" s="41">
        <v>7054</v>
      </c>
      <c r="J16" s="41">
        <v>3583</v>
      </c>
      <c r="K16" s="43">
        <v>6906.6</v>
      </c>
      <c r="L16" s="43">
        <v>3554.2</v>
      </c>
      <c r="M16" s="43">
        <f t="shared" si="0"/>
        <v>10460.8</v>
      </c>
    </row>
    <row r="17" spans="1:13" ht="12.75">
      <c r="A17" s="28" t="s">
        <v>25</v>
      </c>
      <c r="B17" s="29" t="s">
        <v>18</v>
      </c>
      <c r="C17" s="13" t="s">
        <v>34</v>
      </c>
      <c r="D17" s="14" t="s">
        <v>17</v>
      </c>
      <c r="E17" s="42">
        <v>16176.5</v>
      </c>
      <c r="F17" s="42">
        <v>11626.6</v>
      </c>
      <c r="G17" s="46">
        <v>10281</v>
      </c>
      <c r="H17" s="46">
        <v>9995</v>
      </c>
      <c r="I17" s="41">
        <v>16677</v>
      </c>
      <c r="J17" s="41">
        <v>11756</v>
      </c>
      <c r="K17" s="43">
        <v>16176.5</v>
      </c>
      <c r="L17" s="43">
        <v>11626.6</v>
      </c>
      <c r="M17" s="43">
        <f t="shared" si="0"/>
        <v>27803.1</v>
      </c>
    </row>
    <row r="18" spans="1:13" ht="12.75">
      <c r="A18" s="28" t="s">
        <v>27</v>
      </c>
      <c r="B18" s="29" t="s">
        <v>18</v>
      </c>
      <c r="C18" s="13" t="s">
        <v>39</v>
      </c>
      <c r="D18" s="14" t="s">
        <v>17</v>
      </c>
      <c r="E18" s="42">
        <v>933.8</v>
      </c>
      <c r="F18" s="42">
        <v>1915.4</v>
      </c>
      <c r="G18" s="46">
        <v>873</v>
      </c>
      <c r="H18" s="46">
        <v>1760</v>
      </c>
      <c r="I18" s="41">
        <v>988</v>
      </c>
      <c r="J18" s="41">
        <v>1973</v>
      </c>
      <c r="K18" s="43">
        <v>933.8</v>
      </c>
      <c r="L18" s="43">
        <v>1915.4</v>
      </c>
      <c r="M18" s="43">
        <f t="shared" si="0"/>
        <v>2849.2</v>
      </c>
    </row>
    <row r="19" spans="1:13" ht="12.75">
      <c r="A19" s="28" t="s">
        <v>31</v>
      </c>
      <c r="B19" s="29" t="s">
        <v>18</v>
      </c>
      <c r="C19" s="13" t="s">
        <v>19</v>
      </c>
      <c r="D19" s="14" t="s">
        <v>17</v>
      </c>
      <c r="E19" s="42">
        <v>1658.3</v>
      </c>
      <c r="F19" s="42">
        <v>4750.4</v>
      </c>
      <c r="G19" s="46">
        <v>1569</v>
      </c>
      <c r="H19" s="46">
        <v>4460</v>
      </c>
      <c r="I19" s="41">
        <v>1822</v>
      </c>
      <c r="J19" s="41">
        <v>4869</v>
      </c>
      <c r="K19" s="43">
        <v>1658.3</v>
      </c>
      <c r="L19" s="43">
        <v>4750.4</v>
      </c>
      <c r="M19" s="43">
        <f t="shared" si="0"/>
        <v>6408.7</v>
      </c>
    </row>
    <row r="20" spans="1:13" ht="12.75">
      <c r="A20" s="28" t="s">
        <v>33</v>
      </c>
      <c r="B20" s="32" t="s">
        <v>28</v>
      </c>
      <c r="C20" s="13" t="s">
        <v>29</v>
      </c>
      <c r="D20" s="14" t="s">
        <v>17</v>
      </c>
      <c r="E20" s="42">
        <v>712</v>
      </c>
      <c r="F20" s="42">
        <v>1169.2</v>
      </c>
      <c r="G20" s="46">
        <v>659</v>
      </c>
      <c r="H20" s="46">
        <v>1055</v>
      </c>
      <c r="I20" s="41">
        <v>748</v>
      </c>
      <c r="J20" s="41">
        <v>1197</v>
      </c>
      <c r="K20" s="43">
        <v>712</v>
      </c>
      <c r="L20" s="43">
        <v>1169.2</v>
      </c>
      <c r="M20" s="43">
        <f t="shared" si="0"/>
        <v>1881.2</v>
      </c>
    </row>
    <row r="21" spans="1:13" ht="12.75">
      <c r="A21" s="28" t="s">
        <v>35</v>
      </c>
      <c r="B21" s="32" t="s">
        <v>71</v>
      </c>
      <c r="C21" s="13" t="s">
        <v>22</v>
      </c>
      <c r="D21" s="14" t="s">
        <v>17</v>
      </c>
      <c r="E21" s="42">
        <v>558.9</v>
      </c>
      <c r="F21" s="42">
        <v>3336.8</v>
      </c>
      <c r="G21" s="46">
        <v>501</v>
      </c>
      <c r="H21" s="46">
        <v>3135</v>
      </c>
      <c r="I21" s="41">
        <v>650</v>
      </c>
      <c r="J21" s="41">
        <v>3443</v>
      </c>
      <c r="K21" s="43">
        <v>558.9</v>
      </c>
      <c r="L21" s="43">
        <v>3336.8</v>
      </c>
      <c r="M21" s="43">
        <f t="shared" si="0"/>
        <v>3895.7</v>
      </c>
    </row>
    <row r="22" spans="1:13" ht="12.75">
      <c r="A22" s="28" t="s">
        <v>36</v>
      </c>
      <c r="B22" s="32" t="s">
        <v>69</v>
      </c>
      <c r="C22" s="13" t="s">
        <v>22</v>
      </c>
      <c r="D22" s="14" t="s">
        <v>17</v>
      </c>
      <c r="E22" s="42">
        <v>359.6</v>
      </c>
      <c r="F22" s="42">
        <v>3119.6</v>
      </c>
      <c r="G22" s="46">
        <v>320</v>
      </c>
      <c r="H22" s="46">
        <v>2930</v>
      </c>
      <c r="I22" s="41">
        <v>424</v>
      </c>
      <c r="J22" s="41">
        <v>3231</v>
      </c>
      <c r="K22" s="43">
        <v>359.6</v>
      </c>
      <c r="L22" s="43">
        <v>3119.6</v>
      </c>
      <c r="M22" s="43">
        <f t="shared" si="0"/>
        <v>3479.2</v>
      </c>
    </row>
    <row r="23" spans="1:13" ht="12.75">
      <c r="A23" s="28" t="s">
        <v>38</v>
      </c>
      <c r="B23" s="32" t="s">
        <v>53</v>
      </c>
      <c r="C23" s="13" t="s">
        <v>22</v>
      </c>
      <c r="D23" s="14" t="s">
        <v>17</v>
      </c>
      <c r="E23" s="42">
        <v>1699.8</v>
      </c>
      <c r="F23" s="42">
        <v>1846.8</v>
      </c>
      <c r="G23" s="46">
        <v>981</v>
      </c>
      <c r="H23" s="46">
        <v>1650</v>
      </c>
      <c r="I23" s="41">
        <v>1783</v>
      </c>
      <c r="J23" s="41">
        <v>1883</v>
      </c>
      <c r="K23" s="43">
        <v>1699.8</v>
      </c>
      <c r="L23" s="43">
        <v>1846.8</v>
      </c>
      <c r="M23" s="43">
        <f t="shared" si="0"/>
        <v>3546.6</v>
      </c>
    </row>
    <row r="24" spans="1:13" ht="12.75">
      <c r="A24" s="28" t="s">
        <v>40</v>
      </c>
      <c r="B24" s="32" t="s">
        <v>26</v>
      </c>
      <c r="C24" s="13" t="s">
        <v>22</v>
      </c>
      <c r="D24" s="14" t="s">
        <v>17</v>
      </c>
      <c r="E24" s="42">
        <v>1128.6</v>
      </c>
      <c r="F24" s="42">
        <v>3390.2</v>
      </c>
      <c r="G24" s="46">
        <v>1047</v>
      </c>
      <c r="H24" s="46">
        <v>3140</v>
      </c>
      <c r="I24" s="41">
        <v>1217</v>
      </c>
      <c r="J24" s="41">
        <v>3492</v>
      </c>
      <c r="K24" s="43">
        <v>1128.6</v>
      </c>
      <c r="L24" s="43">
        <v>3390.2</v>
      </c>
      <c r="M24" s="43">
        <f t="shared" si="0"/>
        <v>4518.8</v>
      </c>
    </row>
    <row r="25" spans="1:13" ht="12.75">
      <c r="A25" s="28" t="s">
        <v>42</v>
      </c>
      <c r="B25" s="32" t="s">
        <v>21</v>
      </c>
      <c r="C25" s="13" t="s">
        <v>22</v>
      </c>
      <c r="D25" s="14" t="s">
        <v>17</v>
      </c>
      <c r="E25" s="42">
        <v>3059.7</v>
      </c>
      <c r="F25" s="42">
        <v>7488.6</v>
      </c>
      <c r="G25" s="46">
        <v>2813</v>
      </c>
      <c r="H25" s="46">
        <v>6895</v>
      </c>
      <c r="I25" s="41">
        <v>3300</v>
      </c>
      <c r="J25" s="41">
        <v>7716</v>
      </c>
      <c r="K25" s="43">
        <v>3059.7</v>
      </c>
      <c r="L25" s="43">
        <v>7488.6</v>
      </c>
      <c r="M25" s="43">
        <f t="shared" si="0"/>
        <v>10548.3</v>
      </c>
    </row>
    <row r="26" spans="1:13" ht="12.75">
      <c r="A26" s="28" t="s">
        <v>45</v>
      </c>
      <c r="B26" s="32" t="s">
        <v>32</v>
      </c>
      <c r="C26" s="13" t="s">
        <v>22</v>
      </c>
      <c r="D26" s="14" t="s">
        <v>17</v>
      </c>
      <c r="E26" s="42">
        <v>1642</v>
      </c>
      <c r="F26" s="42">
        <v>4685</v>
      </c>
      <c r="G26" s="46">
        <v>906</v>
      </c>
      <c r="H26" s="46">
        <v>4365</v>
      </c>
      <c r="I26" s="41">
        <v>1770</v>
      </c>
      <c r="J26" s="41">
        <v>4840</v>
      </c>
      <c r="K26" s="43">
        <v>1642</v>
      </c>
      <c r="L26" s="43">
        <v>4685</v>
      </c>
      <c r="M26" s="43">
        <f t="shared" si="0"/>
        <v>6327</v>
      </c>
    </row>
    <row r="27" spans="1:13" ht="12.75">
      <c r="A27" s="28" t="s">
        <v>47</v>
      </c>
      <c r="B27" s="32" t="s">
        <v>50</v>
      </c>
      <c r="C27" s="13" t="s">
        <v>22</v>
      </c>
      <c r="D27" s="14" t="s">
        <v>17</v>
      </c>
      <c r="E27" s="42">
        <v>862.7</v>
      </c>
      <c r="F27" s="42">
        <v>3019.4</v>
      </c>
      <c r="G27" s="46">
        <v>789</v>
      </c>
      <c r="H27" s="46">
        <v>2795</v>
      </c>
      <c r="I27" s="41">
        <v>949</v>
      </c>
      <c r="J27" s="41">
        <v>3114</v>
      </c>
      <c r="K27" s="43">
        <v>862.7</v>
      </c>
      <c r="L27" s="43">
        <v>3019.4</v>
      </c>
      <c r="M27" s="43">
        <f t="shared" si="0"/>
        <v>3882.1</v>
      </c>
    </row>
    <row r="28" spans="1:13" ht="12.75">
      <c r="A28" s="28" t="s">
        <v>49</v>
      </c>
      <c r="B28" s="32" t="s">
        <v>66</v>
      </c>
      <c r="C28" s="13" t="s">
        <v>15</v>
      </c>
      <c r="D28" s="14" t="s">
        <v>17</v>
      </c>
      <c r="E28" s="42">
        <v>923.3</v>
      </c>
      <c r="F28" s="42">
        <v>4048.6</v>
      </c>
      <c r="G28" s="46">
        <v>828</v>
      </c>
      <c r="H28" s="46">
        <v>3770</v>
      </c>
      <c r="I28" s="41">
        <v>1031</v>
      </c>
      <c r="J28" s="41">
        <v>4186</v>
      </c>
      <c r="K28" s="43">
        <v>923.3</v>
      </c>
      <c r="L28" s="43">
        <v>4048.6</v>
      </c>
      <c r="M28" s="43">
        <f t="shared" si="0"/>
        <v>4971.9</v>
      </c>
    </row>
    <row r="29" spans="1:13" ht="12.75">
      <c r="A29" s="28" t="s">
        <v>52</v>
      </c>
      <c r="B29" s="32" t="s">
        <v>75</v>
      </c>
      <c r="C29" s="13" t="s">
        <v>15</v>
      </c>
      <c r="D29" s="14" t="s">
        <v>17</v>
      </c>
      <c r="E29" s="42">
        <v>850.5</v>
      </c>
      <c r="F29" s="42">
        <v>4397.8</v>
      </c>
      <c r="G29" s="46">
        <v>751</v>
      </c>
      <c r="H29" s="46">
        <v>4105</v>
      </c>
      <c r="I29" s="41">
        <v>964</v>
      </c>
      <c r="J29" s="41">
        <v>4558</v>
      </c>
      <c r="K29" s="43">
        <v>850.5</v>
      </c>
      <c r="L29" s="43">
        <v>4397.8</v>
      </c>
      <c r="M29" s="43">
        <f t="shared" si="0"/>
        <v>5248.3</v>
      </c>
    </row>
    <row r="30" spans="1:13" ht="12.75">
      <c r="A30" s="28" t="s">
        <v>54</v>
      </c>
      <c r="B30" s="32" t="s">
        <v>79</v>
      </c>
      <c r="C30" s="13" t="s">
        <v>15</v>
      </c>
      <c r="D30" s="14" t="s">
        <v>17</v>
      </c>
      <c r="E30" s="42">
        <v>2570.4</v>
      </c>
      <c r="F30" s="42">
        <v>5597</v>
      </c>
      <c r="G30" s="46">
        <v>2409</v>
      </c>
      <c r="H30" s="46">
        <v>5160</v>
      </c>
      <c r="I30" s="41">
        <v>2761</v>
      </c>
      <c r="J30" s="41">
        <v>5745</v>
      </c>
      <c r="K30" s="43">
        <v>2570.4</v>
      </c>
      <c r="L30" s="43">
        <v>5597</v>
      </c>
      <c r="M30" s="43">
        <f t="shared" si="0"/>
        <v>8167.4</v>
      </c>
    </row>
    <row r="31" spans="1:13" ht="12.75">
      <c r="A31" s="28" t="s">
        <v>56</v>
      </c>
      <c r="B31" s="32" t="s">
        <v>73</v>
      </c>
      <c r="C31" s="13" t="s">
        <v>15</v>
      </c>
      <c r="D31" s="14" t="s">
        <v>17</v>
      </c>
      <c r="E31" s="42">
        <v>3700.4</v>
      </c>
      <c r="F31" s="42">
        <v>5726.6</v>
      </c>
      <c r="G31" s="46">
        <v>2885</v>
      </c>
      <c r="H31" s="46">
        <v>5265</v>
      </c>
      <c r="I31" s="41">
        <v>3913</v>
      </c>
      <c r="J31" s="41">
        <v>5861</v>
      </c>
      <c r="K31" s="43">
        <v>3700.4</v>
      </c>
      <c r="L31" s="43">
        <v>5726.6</v>
      </c>
      <c r="M31" s="43">
        <f t="shared" si="0"/>
        <v>9427</v>
      </c>
    </row>
    <row r="32" spans="1:13" ht="12.75">
      <c r="A32" s="28" t="s">
        <v>58</v>
      </c>
      <c r="B32" s="29" t="s">
        <v>13</v>
      </c>
      <c r="C32" s="13" t="s">
        <v>15</v>
      </c>
      <c r="D32" s="14" t="s">
        <v>17</v>
      </c>
      <c r="E32" s="42">
        <v>3064.9</v>
      </c>
      <c r="F32" s="42">
        <v>8304.2</v>
      </c>
      <c r="G32" s="46">
        <v>2867</v>
      </c>
      <c r="H32" s="46">
        <v>7805</v>
      </c>
      <c r="I32" s="41">
        <v>3361</v>
      </c>
      <c r="J32" s="41">
        <v>8567</v>
      </c>
      <c r="K32" s="43">
        <v>3064.9</v>
      </c>
      <c r="L32" s="43">
        <v>8304.2</v>
      </c>
      <c r="M32" s="43">
        <f t="shared" si="0"/>
        <v>11369.1</v>
      </c>
    </row>
    <row r="33" spans="1:13" ht="12.75">
      <c r="A33" s="28" t="s">
        <v>61</v>
      </c>
      <c r="B33" s="32" t="s">
        <v>77</v>
      </c>
      <c r="C33" s="13" t="s">
        <v>15</v>
      </c>
      <c r="D33" s="14" t="s">
        <v>17</v>
      </c>
      <c r="E33" s="42">
        <v>2698.5</v>
      </c>
      <c r="F33" s="42">
        <v>6289.8</v>
      </c>
      <c r="G33" s="46">
        <v>1895</v>
      </c>
      <c r="H33" s="46">
        <v>5815</v>
      </c>
      <c r="I33" s="41">
        <v>2913</v>
      </c>
      <c r="J33" s="41">
        <v>6468</v>
      </c>
      <c r="K33" s="43">
        <v>2698.5</v>
      </c>
      <c r="L33" s="43">
        <v>6289.8</v>
      </c>
      <c r="M33" s="43">
        <f t="shared" si="0"/>
        <v>8988.3</v>
      </c>
    </row>
    <row r="34" spans="1:13" ht="12.75">
      <c r="A34" s="28" t="s">
        <v>63</v>
      </c>
      <c r="B34" s="29" t="s">
        <v>48</v>
      </c>
      <c r="C34" s="13" t="s">
        <v>15</v>
      </c>
      <c r="D34" s="14" t="s">
        <v>17</v>
      </c>
      <c r="E34" s="42">
        <v>467.4</v>
      </c>
      <c r="F34" s="42">
        <v>3201.4</v>
      </c>
      <c r="G34" s="46">
        <v>418</v>
      </c>
      <c r="H34" s="46">
        <v>3010</v>
      </c>
      <c r="I34" s="41">
        <v>553</v>
      </c>
      <c r="J34" s="41">
        <v>3304</v>
      </c>
      <c r="K34" s="43">
        <v>467.4</v>
      </c>
      <c r="L34" s="43">
        <v>3201.4</v>
      </c>
      <c r="M34" s="43">
        <f t="shared" si="0"/>
        <v>3668.8</v>
      </c>
    </row>
    <row r="35" spans="1:13" ht="12.75">
      <c r="A35" s="28" t="s">
        <v>65</v>
      </c>
      <c r="B35" s="32" t="s">
        <v>55</v>
      </c>
      <c r="C35" s="13" t="s">
        <v>15</v>
      </c>
      <c r="D35" s="14" t="s">
        <v>17</v>
      </c>
      <c r="E35" s="42">
        <v>22319.5</v>
      </c>
      <c r="F35" s="42">
        <v>12365.4</v>
      </c>
      <c r="G35" s="46">
        <v>13055</v>
      </c>
      <c r="H35" s="46">
        <v>9975</v>
      </c>
      <c r="I35" s="41">
        <v>22952</v>
      </c>
      <c r="J35" s="41">
        <v>12489</v>
      </c>
      <c r="K35" s="43">
        <v>22319.5</v>
      </c>
      <c r="L35" s="43">
        <v>12365.4</v>
      </c>
      <c r="M35" s="43">
        <f t="shared" si="0"/>
        <v>34684.9</v>
      </c>
    </row>
    <row r="36" spans="1:13" ht="12.75">
      <c r="A36" s="28" t="s">
        <v>67</v>
      </c>
      <c r="B36" s="29" t="s">
        <v>98</v>
      </c>
      <c r="C36" s="13" t="s">
        <v>15</v>
      </c>
      <c r="D36" s="14" t="s">
        <v>17</v>
      </c>
      <c r="E36" s="42">
        <v>18365.3</v>
      </c>
      <c r="F36" s="42">
        <v>13347.8</v>
      </c>
      <c r="G36" s="46">
        <v>10766</v>
      </c>
      <c r="H36" s="46">
        <v>11340</v>
      </c>
      <c r="I36" s="41">
        <v>18833</v>
      </c>
      <c r="J36" s="41">
        <v>13568</v>
      </c>
      <c r="K36" s="43">
        <v>18365.3</v>
      </c>
      <c r="L36" s="43">
        <v>13347.8</v>
      </c>
      <c r="M36" s="43">
        <f t="shared" si="0"/>
        <v>31713.1</v>
      </c>
    </row>
    <row r="37" spans="1:13" ht="12.75">
      <c r="A37" s="28" t="s">
        <v>68</v>
      </c>
      <c r="B37" s="32" t="s">
        <v>57</v>
      </c>
      <c r="C37" s="13" t="s">
        <v>15</v>
      </c>
      <c r="D37" s="14" t="s">
        <v>17</v>
      </c>
      <c r="E37" s="42">
        <v>35806</v>
      </c>
      <c r="F37" s="42">
        <v>14974.4</v>
      </c>
      <c r="G37" s="46">
        <v>23399</v>
      </c>
      <c r="H37" s="46">
        <v>11990</v>
      </c>
      <c r="I37" s="41">
        <v>36508</v>
      </c>
      <c r="J37" s="41">
        <v>15024</v>
      </c>
      <c r="K37" s="43">
        <v>35806</v>
      </c>
      <c r="L37" s="43">
        <v>14974.4</v>
      </c>
      <c r="M37" s="43">
        <f t="shared" si="0"/>
        <v>50780.4</v>
      </c>
    </row>
    <row r="38" spans="1:13" ht="12.75">
      <c r="A38" s="28" t="s">
        <v>70</v>
      </c>
      <c r="B38" s="32" t="s">
        <v>62</v>
      </c>
      <c r="C38" s="13" t="s">
        <v>15</v>
      </c>
      <c r="D38" s="14" t="s">
        <v>17</v>
      </c>
      <c r="E38" s="42">
        <v>9737.9</v>
      </c>
      <c r="F38" s="42">
        <v>7384.8</v>
      </c>
      <c r="G38" s="46">
        <v>6213</v>
      </c>
      <c r="H38" s="46">
        <v>6315</v>
      </c>
      <c r="I38" s="41">
        <v>10101</v>
      </c>
      <c r="J38" s="41">
        <v>7503</v>
      </c>
      <c r="K38" s="43">
        <v>9737.9</v>
      </c>
      <c r="L38" s="43">
        <v>7384.8</v>
      </c>
      <c r="M38" s="43">
        <f t="shared" si="0"/>
        <v>17122.7</v>
      </c>
    </row>
    <row r="39" spans="1:13" ht="12.75">
      <c r="A39" s="28" t="s">
        <v>72</v>
      </c>
      <c r="B39" s="29" t="s">
        <v>97</v>
      </c>
      <c r="C39" s="13" t="s">
        <v>15</v>
      </c>
      <c r="D39" s="14" t="s">
        <v>17</v>
      </c>
      <c r="E39" s="42">
        <v>381.5</v>
      </c>
      <c r="F39" s="42">
        <v>2622.4</v>
      </c>
      <c r="G39" s="46">
        <v>340</v>
      </c>
      <c r="H39" s="46">
        <v>2445</v>
      </c>
      <c r="I39" s="41">
        <v>441</v>
      </c>
      <c r="J39" s="41">
        <v>2714</v>
      </c>
      <c r="K39" s="43">
        <v>381.5</v>
      </c>
      <c r="L39" s="43">
        <v>2622.4</v>
      </c>
      <c r="M39" s="43">
        <f t="shared" si="0"/>
        <v>3003.9</v>
      </c>
    </row>
    <row r="40" spans="1:13" ht="12.75">
      <c r="A40" s="28" t="s">
        <v>74</v>
      </c>
      <c r="B40" s="30" t="s">
        <v>96</v>
      </c>
      <c r="C40" s="13" t="s">
        <v>15</v>
      </c>
      <c r="D40" s="14" t="s">
        <v>17</v>
      </c>
      <c r="E40" s="42">
        <v>2364.7</v>
      </c>
      <c r="F40" s="42">
        <v>5451.6</v>
      </c>
      <c r="G40" s="46">
        <v>1604</v>
      </c>
      <c r="H40" s="46">
        <v>5025</v>
      </c>
      <c r="I40" s="41">
        <v>2540</v>
      </c>
      <c r="J40" s="41">
        <v>5606</v>
      </c>
      <c r="K40" s="43">
        <v>2364.7</v>
      </c>
      <c r="L40" s="43">
        <v>5451.6</v>
      </c>
      <c r="M40" s="43">
        <f t="shared" si="0"/>
        <v>7816.3</v>
      </c>
    </row>
    <row r="41" spans="1:13" ht="12.75">
      <c r="A41" s="28" t="s">
        <v>76</v>
      </c>
      <c r="B41" s="32" t="s">
        <v>81</v>
      </c>
      <c r="C41" s="13" t="s">
        <v>15</v>
      </c>
      <c r="D41" s="14" t="s">
        <v>17</v>
      </c>
      <c r="E41" s="42">
        <v>20883</v>
      </c>
      <c r="F41" s="42">
        <v>13653.6</v>
      </c>
      <c r="G41" s="46">
        <v>14709</v>
      </c>
      <c r="H41" s="46">
        <v>11610</v>
      </c>
      <c r="I41" s="41">
        <v>21569</v>
      </c>
      <c r="J41" s="41">
        <v>13776</v>
      </c>
      <c r="K41" s="43">
        <v>20883</v>
      </c>
      <c r="L41" s="43">
        <v>13653.6</v>
      </c>
      <c r="M41" s="43">
        <f t="shared" si="0"/>
        <v>34536.6</v>
      </c>
    </row>
    <row r="42" spans="1:13" ht="12.75">
      <c r="A42" s="28" t="s">
        <v>78</v>
      </c>
      <c r="B42" s="32" t="s">
        <v>64</v>
      </c>
      <c r="C42" s="13" t="s">
        <v>22</v>
      </c>
      <c r="D42" s="14" t="s">
        <v>17</v>
      </c>
      <c r="E42" s="42">
        <v>2114.6</v>
      </c>
      <c r="F42" s="42">
        <v>9215.6</v>
      </c>
      <c r="G42" s="46">
        <v>1164</v>
      </c>
      <c r="H42" s="46">
        <v>8650</v>
      </c>
      <c r="I42" s="41">
        <v>2357</v>
      </c>
      <c r="J42" s="41">
        <v>9516</v>
      </c>
      <c r="K42" s="43">
        <v>2114.6</v>
      </c>
      <c r="L42" s="43">
        <v>9215.6</v>
      </c>
      <c r="M42" s="43">
        <f t="shared" si="0"/>
        <v>11330.2</v>
      </c>
    </row>
    <row r="43" spans="1:13" s="16" customFormat="1" ht="13.5" thickBot="1">
      <c r="A43" s="28" t="s">
        <v>80</v>
      </c>
      <c r="B43" s="32" t="s">
        <v>59</v>
      </c>
      <c r="C43" s="13" t="s">
        <v>22</v>
      </c>
      <c r="D43" s="14" t="s">
        <v>17</v>
      </c>
      <c r="E43" s="49">
        <v>1641.5</v>
      </c>
      <c r="F43" s="49">
        <v>4137.4</v>
      </c>
      <c r="G43" s="50">
        <v>1641.5</v>
      </c>
      <c r="H43" s="50">
        <v>4137.4</v>
      </c>
      <c r="I43" s="51">
        <v>1781</v>
      </c>
      <c r="J43" s="51">
        <v>4244</v>
      </c>
      <c r="K43" s="52">
        <v>1641.5</v>
      </c>
      <c r="L43" s="52">
        <v>4137.4</v>
      </c>
      <c r="M43" s="43">
        <f t="shared" si="0"/>
        <v>5778.9</v>
      </c>
    </row>
    <row r="44" spans="1:14" ht="13.5" thickBot="1">
      <c r="A44" s="18"/>
      <c r="B44" s="19"/>
      <c r="C44" s="20"/>
      <c r="D44" s="22"/>
      <c r="E44" s="53">
        <f aca="true" t="shared" si="1" ref="E44:M44">SUM(E12:E43)</f>
        <v>183817.6</v>
      </c>
      <c r="F44" s="54">
        <f t="shared" si="1"/>
        <v>190709.6</v>
      </c>
      <c r="G44" s="54">
        <f t="shared" si="1"/>
        <v>123824.5</v>
      </c>
      <c r="H44" s="54">
        <f t="shared" si="1"/>
        <v>169262.4</v>
      </c>
      <c r="I44" s="54">
        <f t="shared" si="1"/>
        <v>191031</v>
      </c>
      <c r="J44" s="54">
        <f t="shared" si="1"/>
        <v>194715</v>
      </c>
      <c r="K44" s="53">
        <f t="shared" si="1"/>
        <v>183817.6</v>
      </c>
      <c r="L44" s="54">
        <f t="shared" si="1"/>
        <v>190709.6</v>
      </c>
      <c r="M44" s="55">
        <f t="shared" si="1"/>
        <v>374527.2</v>
      </c>
      <c r="N44" s="17"/>
    </row>
    <row r="45" spans="1:13" ht="14.25" customHeight="1">
      <c r="A45" s="73" t="s">
        <v>105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2.75">
      <c r="A46" s="73" t="s">
        <v>106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2.75">
      <c r="A47" s="72" t="s">
        <v>107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2.75">
      <c r="A48" s="72" t="s">
        <v>113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</sheetData>
  <sheetProtection/>
  <mergeCells count="8">
    <mergeCell ref="A46:M46"/>
    <mergeCell ref="A47:M47"/>
    <mergeCell ref="A48:M48"/>
    <mergeCell ref="A5:M5"/>
    <mergeCell ref="J6:M6"/>
    <mergeCell ref="A7:D7"/>
    <mergeCell ref="J7:M7"/>
    <mergeCell ref="A45:M45"/>
  </mergeCells>
  <printOptions horizontalCentered="1"/>
  <pageMargins left="0.1968503937007874" right="0.1968503937007874" top="0.1968503937007874" bottom="0.1968503937007874" header="0.31496062992125984" footer="0.11811023622047245"/>
  <pageSetup orientation="landscape" paperSize="9" scale="85" r:id="rId4"/>
  <headerFooter alignWithMargins="0">
    <oddFooter>&amp;CPágina &amp;P de &amp;N</oddFooter>
  </headerFooter>
  <drawing r:id="rId3"/>
  <legacyDrawing r:id="rId2"/>
  <oleObjects>
    <oleObject progId="CDraw4" shapeId="373489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</dc:creator>
  <cp:keywords/>
  <dc:description/>
  <cp:lastModifiedBy>TecleEnter</cp:lastModifiedBy>
  <cp:lastPrinted>2022-02-22T18:27:18Z</cp:lastPrinted>
  <dcterms:created xsi:type="dcterms:W3CDTF">1998-04-03T17:55:49Z</dcterms:created>
  <dcterms:modified xsi:type="dcterms:W3CDTF">2022-03-15T11:59:56Z</dcterms:modified>
  <cp:category/>
  <cp:version/>
  <cp:contentType/>
  <cp:contentStatus/>
</cp:coreProperties>
</file>